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W:\00事務共有\08.財務関係共有\80.津島宿泊所（事務支援室）\03様式\使用願　様式\"/>
    </mc:Choice>
  </mc:AlternateContent>
  <xr:revisionPtr revIDLastSave="0" documentId="13_ncr:1_{DF221169-290C-4854-8A98-F584F7BF18FD}" xr6:coauthVersionLast="36" xr6:coauthVersionMax="36" xr10:uidLastSave="{00000000-0000-0000-0000-000000000000}"/>
  <bookViews>
    <workbookView xWindow="0" yWindow="0" windowWidth="19275" windowHeight="11925" xr2:uid="{00000000-000D-0000-FFFF-FFFF00000000}"/>
  </bookViews>
  <sheets>
    <sheet name="津島宿泊所使用願" sheetId="2" r:id="rId1"/>
  </sheets>
  <definedNames>
    <definedName name="_xlnm.Print_Area" localSheetId="0">津島宿泊所使用願!$A$1:$O$63</definedName>
  </definedNames>
  <calcPr calcId="191029"/>
</workbook>
</file>

<file path=xl/calcChain.xml><?xml version="1.0" encoding="utf-8"?>
<calcChain xmlns="http://schemas.openxmlformats.org/spreadsheetml/2006/main">
  <c r="O59" i="2" l="1"/>
  <c r="O57" i="2"/>
  <c r="O55" i="2"/>
  <c r="O53" i="2"/>
  <c r="O51" i="2"/>
  <c r="O26" i="2"/>
  <c r="O24" i="2"/>
  <c r="N59" i="2" l="1"/>
  <c r="N57" i="2"/>
  <c r="N55" i="2"/>
  <c r="N53" i="2"/>
  <c r="N51" i="2"/>
  <c r="N22" i="2"/>
  <c r="O22" i="2" s="1"/>
  <c r="N20" i="2"/>
  <c r="O20" i="2" s="1"/>
  <c r="N24" i="2"/>
  <c r="N26" i="2"/>
  <c r="N18" i="2" l="1"/>
  <c r="O18" i="2" s="1"/>
</calcChain>
</file>

<file path=xl/sharedStrings.xml><?xml version="1.0" encoding="utf-8"?>
<sst xmlns="http://schemas.openxmlformats.org/spreadsheetml/2006/main" count="100" uniqueCount="60">
  <si>
    <t>　岡　山　大　学　津　島　宿　泊　所　使　用　願　</t>
  </si>
  <si>
    <t>使用許可番号</t>
  </si>
  <si>
    <t>　　　　　　　　　　　　　　</t>
  </si>
  <si>
    <t>岡山大学津島宿泊所使用規程を遵守しますので、下記の使用を許可くださるようお願いします。</t>
  </si>
  <si>
    <t>本　学　で　の　用　務</t>
  </si>
  <si>
    <t>（一時使用の場合は目的）</t>
  </si>
  <si>
    <t>使　用　者　所　属</t>
  </si>
  <si>
    <t>氏　　　　名</t>
  </si>
  <si>
    <t>宿　　泊</t>
  </si>
  <si>
    <t>室　　名</t>
  </si>
  <si>
    <t>宿　　　　　　　　泊　　　　　　　月　　　　　　　　日</t>
  </si>
  <si>
    <t>泊　数</t>
  </si>
  <si>
    <t>金　　　　　　額</t>
  </si>
  <si>
    <t>宿　　　泊</t>
  </si>
  <si>
    <t>一時使用</t>
  </si>
  <si>
    <t>(研修室)</t>
  </si>
  <si>
    <t>使　　　　　用　　　　　月　　　　　日</t>
  </si>
  <si>
    <t>使用室名</t>
  </si>
  <si>
    <t>使　　用　　什　　器　　類</t>
  </si>
  <si>
    <t>　　月　　　日　　　　時　　　　分から</t>
  </si>
  <si>
    <t>　　月　　　日　　　　時　　　　分まで</t>
  </si>
  <si>
    <t>使用種別</t>
    <phoneticPr fontId="20"/>
  </si>
  <si>
    <t>使用人数</t>
    <rPh sb="0" eb="2">
      <t>シヨウ</t>
    </rPh>
    <rPh sb="2" eb="4">
      <t>ニンズウ</t>
    </rPh>
    <phoneticPr fontId="20"/>
  </si>
  <si>
    <t>　　　　　　　　　　　　　　　　　　　　　　　　　紹介者又は使用責任者（本学の教職員）</t>
    <rPh sb="36" eb="38">
      <t>ホンガク</t>
    </rPh>
    <rPh sb="39" eb="42">
      <t>キョウショクイン</t>
    </rPh>
    <phoneticPr fontId="20"/>
  </si>
  <si>
    <t>財 務 企 画 課 長　　　殿　　　　　　　　　　　　　　　   　　　　　　　　　　　　　　　　　　　　　　　　　　　　　　　　　</t>
    <phoneticPr fontId="20"/>
  </si>
  <si>
    <t>第　　　　　　　　　　　　号</t>
    <phoneticPr fontId="20"/>
  </si>
  <si>
    <t>年　　　　　月　　　　日</t>
    <phoneticPr fontId="20"/>
  </si>
  <si>
    <r>
      <rPr>
        <sz val="11"/>
        <rFont val="ＭＳ Ｐ明朝"/>
        <family val="1"/>
        <charset val="128"/>
      </rPr>
      <t>連絡先 ：☎</t>
    </r>
    <r>
      <rPr>
        <sz val="11"/>
        <color rgb="FFFF0000"/>
        <rFont val="ＭＳ Ｐ明朝"/>
        <family val="1"/>
        <charset val="128"/>
      </rPr>
      <t>　　0000 (内線)</t>
    </r>
    <phoneticPr fontId="20"/>
  </si>
  <si>
    <t>教授</t>
    <phoneticPr fontId="20"/>
  </si>
  <si>
    <t>岡大　太郎</t>
    <phoneticPr fontId="20"/>
  </si>
  <si>
    <t>　090-000-0000 （宿泊者携帯）</t>
    <phoneticPr fontId="20"/>
  </si>
  <si>
    <r>
      <rPr>
        <sz val="12"/>
        <color rgb="FFFF0000"/>
        <rFont val="ＭＳ Ｐ明朝"/>
        <family val="1"/>
        <charset val="128"/>
      </rPr>
      <t>研究打合せのため</t>
    </r>
    <r>
      <rPr>
        <sz val="12"/>
        <color theme="1"/>
        <rFont val="ＭＳ Ｐ明朝"/>
        <family val="1"/>
        <charset val="128"/>
      </rPr>
      <t>　</t>
    </r>
    <phoneticPr fontId="20"/>
  </si>
  <si>
    <r>
      <rPr>
        <sz val="11"/>
        <rFont val="ＭＳ Ｐ明朝"/>
        <family val="1"/>
        <charset val="128"/>
      </rPr>
      <t>連絡先 ：☎</t>
    </r>
    <r>
      <rPr>
        <sz val="11"/>
        <color rgb="FFFF0000"/>
        <rFont val="ＭＳ Ｐ明朝"/>
        <family val="1"/>
        <charset val="128"/>
      </rPr>
      <t>　</t>
    </r>
    <phoneticPr fontId="20"/>
  </si>
  <si>
    <t>　0000 (内線)</t>
    <phoneticPr fontId="20"/>
  </si>
  <si>
    <t>洋室Ａ</t>
  </si>
  <si>
    <t>洋室Ｂ</t>
  </si>
  <si>
    <t>和　室</t>
  </si>
  <si>
    <t>申請日　</t>
    <rPh sb="0" eb="3">
      <t>シンセイビ</t>
    </rPh>
    <phoneticPr fontId="20"/>
  </si>
  <si>
    <t>第　号</t>
    <rPh sb="0" eb="1">
      <t>ダイ</t>
    </rPh>
    <rPh sb="2" eb="3">
      <t>ゴウ</t>
    </rPh>
    <phoneticPr fontId="20"/>
  </si>
  <si>
    <t>○　○　大　学</t>
    <phoneticPr fontId="20"/>
  </si>
  <si>
    <t>岡山　　春</t>
    <phoneticPr fontId="20"/>
  </si>
  <si>
    <t>倉敷　　夏</t>
    <phoneticPr fontId="20"/>
  </si>
  <si>
    <t>総社　　秋</t>
    <phoneticPr fontId="20"/>
  </si>
  <si>
    <t>瀬戸　　冬</t>
    <phoneticPr fontId="20"/>
  </si>
  <si>
    <t>10/11</t>
    <phoneticPr fontId="20"/>
  </si>
  <si>
    <t>10/12</t>
    <phoneticPr fontId="20"/>
  </si>
  <si>
    <t>10/13</t>
    <phoneticPr fontId="20"/>
  </si>
  <si>
    <t>洋室と和室</t>
    <rPh sb="0" eb="2">
      <t>ヨウシツ</t>
    </rPh>
    <rPh sb="3" eb="5">
      <t>ワシツ</t>
    </rPh>
    <phoneticPr fontId="20"/>
  </si>
  <si>
    <t>洋　室</t>
    <phoneticPr fontId="20"/>
  </si>
  <si>
    <t>和　室</t>
    <rPh sb="0" eb="1">
      <t>ワ</t>
    </rPh>
    <rPh sb="2" eb="3">
      <t>シツ</t>
    </rPh>
    <phoneticPr fontId="20"/>
  </si>
  <si>
    <t>　　　　　　年　　　　月　　　日</t>
    <rPh sb="6" eb="7">
      <t>ネン</t>
    </rPh>
    <rPh sb="11" eb="12">
      <t>ガツ</t>
    </rPh>
    <rPh sb="15" eb="16">
      <t>ニチ</t>
    </rPh>
    <phoneticPr fontId="20"/>
  </si>
  <si>
    <t>　　月　　　日　　　　時　　　　分から</t>
    <phoneticPr fontId="20"/>
  </si>
  <si>
    <t>所　　属 ：　</t>
    <phoneticPr fontId="20"/>
  </si>
  <si>
    <t>職　　名 ：　</t>
    <phoneticPr fontId="20"/>
  </si>
  <si>
    <t>氏　　名 ：　</t>
    <phoneticPr fontId="20"/>
  </si>
  <si>
    <t xml:space="preserve"> １７時以降の紹介者又は宿泊者の携帯番号 ： ☎</t>
    <phoneticPr fontId="20"/>
  </si>
  <si>
    <t>環境生命自然科学学域（理）</t>
    <phoneticPr fontId="20"/>
  </si>
  <si>
    <t>　　　　　　　　　　　　　　　　　　　　　　　　　　　　　　　　　　　　　　　　　　　　　　　　　　　　　　　　　　　　　　　　　　　　　　申請日　　</t>
    <phoneticPr fontId="20"/>
  </si>
  <si>
    <t>○○○○　年○○月　○○日</t>
  </si>
  <si>
    <t>学術研究院環境生命自然科学学域</t>
    <rPh sb="9" eb="11">
      <t>シゼン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</si>
</sst>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&quot;第&quot;\ 0&quot;号&quot;\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0" tint="-0.14999847407452621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Border="1" applyAlignment="1">
      <alignment horizontal="justify" vertical="center" wrapText="1"/>
    </xf>
    <xf numFmtId="0" fontId="0" fillId="0" borderId="14" xfId="0" applyFont="1" applyBorder="1">
      <alignment vertical="center"/>
    </xf>
    <xf numFmtId="0" fontId="24" fillId="0" borderId="0" xfId="0" applyFont="1" applyBorder="1" applyAlignment="1">
      <alignment horizontal="justify" vertical="center" wrapText="1"/>
    </xf>
    <xf numFmtId="0" fontId="25" fillId="0" borderId="14" xfId="0" applyFont="1" applyBorder="1">
      <alignment vertical="center"/>
    </xf>
    <xf numFmtId="0" fontId="24" fillId="0" borderId="15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4" fillId="0" borderId="15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6" fillId="0" borderId="14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6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176" fontId="24" fillId="0" borderId="0" xfId="0" applyNumberFormat="1" applyFont="1" applyBorder="1" applyAlignment="1">
      <alignment horizontal="left" vertical="center" wrapText="1"/>
    </xf>
    <xf numFmtId="176" fontId="24" fillId="0" borderId="15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6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 wrapText="1"/>
    </xf>
    <xf numFmtId="0" fontId="25" fillId="0" borderId="20" xfId="0" applyFont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justify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6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center" vertical="center" wrapText="1"/>
    </xf>
    <xf numFmtId="177" fontId="24" fillId="0" borderId="10" xfId="0" applyNumberFormat="1" applyFont="1" applyBorder="1" applyAlignment="1">
      <alignment horizontal="distributed" vertical="center" wrapText="1"/>
    </xf>
    <xf numFmtId="0" fontId="0" fillId="0" borderId="0" xfId="0" applyFont="1" applyAlignment="1">
      <alignment horizontal="left" vertical="center" shrinkToFit="1"/>
    </xf>
    <xf numFmtId="176" fontId="24" fillId="0" borderId="22" xfId="0" applyNumberFormat="1" applyFont="1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176" fontId="0" fillId="0" borderId="24" xfId="0" applyNumberForma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wrapText="1"/>
    </xf>
    <xf numFmtId="3" fontId="26" fillId="0" borderId="20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49" fontId="29" fillId="0" borderId="19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wrapText="1"/>
    </xf>
    <xf numFmtId="3" fontId="29" fillId="0" borderId="2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48684</xdr:colOff>
      <xdr:row>33</xdr:row>
      <xdr:rowOff>74083</xdr:rowOff>
    </xdr:from>
    <xdr:to>
      <xdr:col>1</xdr:col>
      <xdr:colOff>84666</xdr:colOff>
      <xdr:row>33</xdr:row>
      <xdr:rowOff>285750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6CD3727-DD62-4C26-BD43-029E6965279F}"/>
            </a:ext>
          </a:extLst>
        </xdr:cNvPr>
        <xdr:cNvSpPr txBox="1">
          <a:spLocks noChangeArrowheads="1"/>
        </xdr:cNvSpPr>
      </xdr:nvSpPr>
      <xdr:spPr bwMode="auto">
        <a:xfrm>
          <a:off x="48684" y="7471833"/>
          <a:ext cx="850899" cy="211667"/>
        </a:xfrm>
        <a:prstGeom prst="rect">
          <a:avLst/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記入例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showGridLines="0" tabSelected="1" zoomScale="90" zoomScaleNormal="90" workbookViewId="0">
      <selection activeCell="M3" sqref="M3:O3"/>
    </sheetView>
  </sheetViews>
  <sheetFormatPr defaultRowHeight="18.75" x14ac:dyDescent="0.4"/>
  <cols>
    <col min="1" max="1" width="10.75" customWidth="1"/>
    <col min="2" max="4" width="7.125" customWidth="1"/>
    <col min="7" max="7" width="10" customWidth="1"/>
    <col min="8" max="8" width="9.5" bestFit="1" customWidth="1"/>
    <col min="9" max="9" width="9.625" customWidth="1"/>
    <col min="10" max="13" width="9" customWidth="1"/>
    <col min="14" max="14" width="8.125" customWidth="1"/>
    <col min="15" max="15" width="14.25" customWidth="1"/>
  </cols>
  <sheetData>
    <row r="1" spans="1:15" s="3" customFormat="1" ht="30" x14ac:dyDescent="0.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s="3" customFormat="1" ht="21.2" customHeight="1" x14ac:dyDescent="0.4">
      <c r="A2" s="56" t="s">
        <v>1</v>
      </c>
      <c r="B2" s="56"/>
      <c r="C2" s="82" t="s">
        <v>38</v>
      </c>
      <c r="D2" s="82"/>
      <c r="E2" s="82"/>
      <c r="F2" s="84" t="s">
        <v>26</v>
      </c>
      <c r="G2" s="85"/>
      <c r="H2" s="85"/>
      <c r="I2" s="85"/>
      <c r="J2" s="86"/>
      <c r="K2" s="53"/>
      <c r="L2" s="54"/>
      <c r="M2" s="54"/>
      <c r="N2" s="54"/>
      <c r="O2" s="55"/>
    </row>
    <row r="3" spans="1:15" s="3" customFormat="1" ht="18.75" customHeight="1" x14ac:dyDescent="0.4">
      <c r="A3" s="36" t="s">
        <v>2</v>
      </c>
      <c r="B3" s="111"/>
      <c r="C3" s="111"/>
      <c r="D3" s="111"/>
      <c r="E3" s="111"/>
      <c r="F3" s="37"/>
      <c r="G3" s="111"/>
      <c r="H3" s="111"/>
      <c r="I3" s="111"/>
      <c r="J3" s="111"/>
      <c r="K3" s="23"/>
      <c r="L3" s="113"/>
      <c r="M3" s="111"/>
      <c r="N3" s="111"/>
      <c r="O3" s="112"/>
    </row>
    <row r="4" spans="1:15" s="3" customFormat="1" ht="18.75" customHeight="1" x14ac:dyDescent="0.4">
      <c r="A4" s="40" t="s">
        <v>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 t="s">
        <v>50</v>
      </c>
      <c r="N4" s="42"/>
      <c r="O4" s="43"/>
    </row>
    <row r="5" spans="1:15" s="3" customFormat="1" ht="18.75" customHeight="1" x14ac:dyDescent="0.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7"/>
      <c r="O5" s="28"/>
    </row>
    <row r="6" spans="1:15" s="3" customFormat="1" ht="18.75" customHeight="1" x14ac:dyDescent="0.4">
      <c r="A6" s="24" t="s">
        <v>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9"/>
    </row>
    <row r="7" spans="1:15" s="3" customFormat="1" ht="18.75" customHeight="1" x14ac:dyDescent="0.4">
      <c r="A7" s="24" t="s">
        <v>24</v>
      </c>
      <c r="B7" s="57"/>
      <c r="C7" s="57"/>
      <c r="D7" s="57"/>
      <c r="E7" s="57"/>
      <c r="F7" s="6"/>
      <c r="G7" s="6"/>
      <c r="H7" s="6"/>
      <c r="I7" s="12" t="s">
        <v>52</v>
      </c>
      <c r="J7" s="48"/>
      <c r="K7" s="83"/>
      <c r="L7" s="83"/>
      <c r="M7" s="13" t="s">
        <v>27</v>
      </c>
      <c r="N7" s="59"/>
      <c r="O7" s="61"/>
    </row>
    <row r="8" spans="1:15" s="3" customFormat="1" ht="18.75" customHeight="1" x14ac:dyDescent="0.4">
      <c r="A8" s="7"/>
      <c r="B8" s="6"/>
      <c r="C8" s="6"/>
      <c r="D8" s="6"/>
      <c r="E8" s="6"/>
      <c r="F8" s="6"/>
      <c r="G8" s="6"/>
      <c r="H8" s="6"/>
      <c r="I8" s="12" t="s">
        <v>53</v>
      </c>
      <c r="J8" s="58"/>
      <c r="K8" s="59"/>
      <c r="L8" s="59"/>
      <c r="M8" s="59"/>
      <c r="N8" s="59"/>
      <c r="O8" s="8"/>
    </row>
    <row r="9" spans="1:15" s="3" customFormat="1" ht="18.75" customHeight="1" x14ac:dyDescent="0.4">
      <c r="A9" s="7"/>
      <c r="B9" s="6"/>
      <c r="C9" s="6"/>
      <c r="D9" s="6"/>
      <c r="E9" s="6"/>
      <c r="F9" s="6"/>
      <c r="G9" s="6"/>
      <c r="H9" s="6"/>
      <c r="I9" s="12" t="s">
        <v>54</v>
      </c>
      <c r="J9" s="58"/>
      <c r="K9" s="59"/>
      <c r="L9" s="59"/>
      <c r="M9" s="59"/>
      <c r="N9" s="59"/>
      <c r="O9" s="60"/>
    </row>
    <row r="10" spans="1:15" s="3" customFormat="1" ht="18.75" customHeight="1" x14ac:dyDescent="0.4">
      <c r="A10" s="5"/>
      <c r="B10" s="4"/>
      <c r="C10" s="4"/>
      <c r="D10" s="4"/>
      <c r="E10" s="4"/>
      <c r="F10" s="4"/>
      <c r="G10" s="4"/>
      <c r="H10" s="4"/>
      <c r="I10" s="48" t="s">
        <v>55</v>
      </c>
      <c r="J10" s="49"/>
      <c r="K10" s="49"/>
      <c r="L10" s="49"/>
      <c r="M10" s="50"/>
      <c r="N10" s="51"/>
      <c r="O10" s="52"/>
    </row>
    <row r="11" spans="1:15" s="3" customFormat="1" ht="18.75" customHeight="1" x14ac:dyDescent="0.4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</row>
    <row r="12" spans="1:15" s="3" customFormat="1" ht="18.75" customHeight="1" x14ac:dyDescent="0.4">
      <c r="A12" s="2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9"/>
    </row>
    <row r="13" spans="1:15" s="3" customFormat="1" ht="18.75" customHeight="1" x14ac:dyDescent="0.4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1:15" s="3" customFormat="1" ht="18.75" customHeight="1" x14ac:dyDescent="0.4">
      <c r="A14" s="67" t="s">
        <v>4</v>
      </c>
      <c r="B14" s="67"/>
      <c r="C14" s="67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s="3" customFormat="1" ht="18.75" customHeight="1" x14ac:dyDescent="0.4">
      <c r="A15" s="75" t="s">
        <v>5</v>
      </c>
      <c r="B15" s="75"/>
      <c r="C15" s="7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s="3" customFormat="1" ht="18.75" customHeight="1" x14ac:dyDescent="0.4">
      <c r="A16" s="56" t="s">
        <v>21</v>
      </c>
      <c r="B16" s="56" t="s">
        <v>6</v>
      </c>
      <c r="C16" s="56"/>
      <c r="D16" s="56"/>
      <c r="E16" s="56" t="s">
        <v>7</v>
      </c>
      <c r="F16" s="56"/>
      <c r="G16" s="9" t="s">
        <v>8</v>
      </c>
      <c r="H16" s="56" t="s">
        <v>10</v>
      </c>
      <c r="I16" s="56"/>
      <c r="J16" s="56"/>
      <c r="K16" s="56"/>
      <c r="L16" s="56"/>
      <c r="M16" s="56"/>
      <c r="N16" s="56" t="s">
        <v>11</v>
      </c>
      <c r="O16" s="56" t="s">
        <v>12</v>
      </c>
    </row>
    <row r="17" spans="1:15" s="3" customFormat="1" ht="18.75" customHeight="1" x14ac:dyDescent="0.4">
      <c r="A17" s="56"/>
      <c r="B17" s="56"/>
      <c r="C17" s="56"/>
      <c r="D17" s="56"/>
      <c r="E17" s="56"/>
      <c r="F17" s="56"/>
      <c r="G17" s="10" t="s">
        <v>9</v>
      </c>
      <c r="H17" s="56"/>
      <c r="I17" s="56"/>
      <c r="J17" s="56"/>
      <c r="K17" s="56"/>
      <c r="L17" s="56"/>
      <c r="M17" s="56"/>
      <c r="N17" s="56"/>
      <c r="O17" s="56"/>
    </row>
    <row r="18" spans="1:15" s="3" customFormat="1" ht="17.25" customHeight="1" x14ac:dyDescent="0.4">
      <c r="A18" s="67" t="s">
        <v>13</v>
      </c>
      <c r="B18" s="99"/>
      <c r="C18" s="100"/>
      <c r="D18" s="101"/>
      <c r="E18" s="99"/>
      <c r="F18" s="101"/>
      <c r="G18" s="18"/>
      <c r="H18" s="105"/>
      <c r="I18" s="105"/>
      <c r="J18" s="105"/>
      <c r="K18" s="105"/>
      <c r="L18" s="105"/>
      <c r="M18" s="105"/>
      <c r="N18" s="107" t="str">
        <f>IF(H18="","",COUNTA(H18:M18))</f>
        <v/>
      </c>
      <c r="O18" s="109" t="str">
        <f>IF(G18=G$65,3000*N18,IF(G18=G$66,2800*N18,IF(G18=G$67,2400*N18,"")))</f>
        <v/>
      </c>
    </row>
    <row r="19" spans="1:15" s="3" customFormat="1" ht="17.25" customHeight="1" x14ac:dyDescent="0.4">
      <c r="A19" s="65"/>
      <c r="B19" s="102"/>
      <c r="C19" s="103"/>
      <c r="D19" s="104"/>
      <c r="E19" s="102"/>
      <c r="F19" s="104"/>
      <c r="G19" s="21"/>
      <c r="H19" s="106"/>
      <c r="I19" s="106"/>
      <c r="J19" s="106"/>
      <c r="K19" s="106"/>
      <c r="L19" s="106"/>
      <c r="M19" s="106"/>
      <c r="N19" s="108"/>
      <c r="O19" s="110"/>
    </row>
    <row r="20" spans="1:15" s="3" customFormat="1" ht="17.25" customHeight="1" x14ac:dyDescent="0.4">
      <c r="A20" s="65"/>
      <c r="B20" s="99"/>
      <c r="C20" s="100"/>
      <c r="D20" s="101"/>
      <c r="E20" s="99"/>
      <c r="F20" s="101"/>
      <c r="G20" s="18"/>
      <c r="H20" s="105"/>
      <c r="I20" s="105"/>
      <c r="J20" s="105"/>
      <c r="K20" s="105"/>
      <c r="L20" s="105"/>
      <c r="M20" s="105"/>
      <c r="N20" s="107" t="str">
        <f>IF(H20="","",COUNTA(H20:M20))</f>
        <v/>
      </c>
      <c r="O20" s="109" t="str">
        <f t="shared" ref="O20" si="0">IF(G20=G$65,3000*N20,IF(G20=G$66,2800*N20,IF(G20=G$67,2400*N20,"")))</f>
        <v/>
      </c>
    </row>
    <row r="21" spans="1:15" s="3" customFormat="1" ht="17.25" customHeight="1" x14ac:dyDescent="0.4">
      <c r="A21" s="65"/>
      <c r="B21" s="102"/>
      <c r="C21" s="103"/>
      <c r="D21" s="104"/>
      <c r="E21" s="102"/>
      <c r="F21" s="104"/>
      <c r="G21" s="21"/>
      <c r="H21" s="106"/>
      <c r="I21" s="106"/>
      <c r="J21" s="106"/>
      <c r="K21" s="106"/>
      <c r="L21" s="106"/>
      <c r="M21" s="106"/>
      <c r="N21" s="108"/>
      <c r="O21" s="110"/>
    </row>
    <row r="22" spans="1:15" s="3" customFormat="1" ht="17.25" customHeight="1" x14ac:dyDescent="0.4">
      <c r="A22" s="65"/>
      <c r="B22" s="99"/>
      <c r="C22" s="100"/>
      <c r="D22" s="101"/>
      <c r="E22" s="99"/>
      <c r="F22" s="101"/>
      <c r="G22" s="18"/>
      <c r="H22" s="105"/>
      <c r="I22" s="105"/>
      <c r="J22" s="105"/>
      <c r="K22" s="105"/>
      <c r="L22" s="105"/>
      <c r="M22" s="105"/>
      <c r="N22" s="107" t="str">
        <f>IF(H22="","",COUNTA(H22:M22))</f>
        <v/>
      </c>
      <c r="O22" s="109" t="str">
        <f t="shared" ref="O22" si="1">IF(G22=G$65,3000*N22,IF(G22=G$66,2800*N22,IF(G22=G$67,2400*N22,"")))</f>
        <v/>
      </c>
    </row>
    <row r="23" spans="1:15" s="3" customFormat="1" ht="17.25" customHeight="1" x14ac:dyDescent="0.4">
      <c r="A23" s="65"/>
      <c r="B23" s="102"/>
      <c r="C23" s="103"/>
      <c r="D23" s="104"/>
      <c r="E23" s="102"/>
      <c r="F23" s="104"/>
      <c r="G23" s="21"/>
      <c r="H23" s="106"/>
      <c r="I23" s="106"/>
      <c r="J23" s="106"/>
      <c r="K23" s="106"/>
      <c r="L23" s="106"/>
      <c r="M23" s="106"/>
      <c r="N23" s="108"/>
      <c r="O23" s="110"/>
    </row>
    <row r="24" spans="1:15" s="3" customFormat="1" ht="17.25" customHeight="1" x14ac:dyDescent="0.4">
      <c r="A24" s="65"/>
      <c r="B24" s="99"/>
      <c r="C24" s="100"/>
      <c r="D24" s="101"/>
      <c r="E24" s="99"/>
      <c r="F24" s="101"/>
      <c r="G24" s="18"/>
      <c r="H24" s="105"/>
      <c r="I24" s="105"/>
      <c r="J24" s="105"/>
      <c r="K24" s="105"/>
      <c r="L24" s="105"/>
      <c r="M24" s="105"/>
      <c r="N24" s="107" t="str">
        <f t="shared" ref="N24" si="2">IF(H24="","",COUNTA(H24:M24))</f>
        <v/>
      </c>
      <c r="O24" s="109" t="str">
        <f t="shared" ref="O24" si="3">IF(G24=G$65,3000*N24,IF(G24=G$66,2800*N24,IF(G24=G$67,2400*N24,"")))</f>
        <v/>
      </c>
    </row>
    <row r="25" spans="1:15" s="3" customFormat="1" ht="17.25" customHeight="1" x14ac:dyDescent="0.4">
      <c r="A25" s="65"/>
      <c r="B25" s="102"/>
      <c r="C25" s="103"/>
      <c r="D25" s="104"/>
      <c r="E25" s="102"/>
      <c r="F25" s="104"/>
      <c r="G25" s="21"/>
      <c r="H25" s="106"/>
      <c r="I25" s="106"/>
      <c r="J25" s="106"/>
      <c r="K25" s="106"/>
      <c r="L25" s="106"/>
      <c r="M25" s="106"/>
      <c r="N25" s="108"/>
      <c r="O25" s="110"/>
    </row>
    <row r="26" spans="1:15" s="3" customFormat="1" ht="17.25" customHeight="1" x14ac:dyDescent="0.4">
      <c r="A26" s="65"/>
      <c r="B26" s="99"/>
      <c r="C26" s="100"/>
      <c r="D26" s="101"/>
      <c r="E26" s="99"/>
      <c r="F26" s="101"/>
      <c r="G26" s="18"/>
      <c r="H26" s="105"/>
      <c r="I26" s="105"/>
      <c r="J26" s="105"/>
      <c r="K26" s="105"/>
      <c r="L26" s="105"/>
      <c r="M26" s="105"/>
      <c r="N26" s="107" t="str">
        <f t="shared" ref="N26" si="4">IF(H26="","",COUNTA(H26:M26))</f>
        <v/>
      </c>
      <c r="O26" s="109" t="str">
        <f t="shared" ref="O26" si="5">IF(G26=G$65,3000*N26,IF(G26=G$66,2800*N26,IF(G26=G$67,2400*N26,"")))</f>
        <v/>
      </c>
    </row>
    <row r="27" spans="1:15" s="3" customFormat="1" ht="17.25" customHeight="1" x14ac:dyDescent="0.4">
      <c r="A27" s="81"/>
      <c r="B27" s="102"/>
      <c r="C27" s="103"/>
      <c r="D27" s="104"/>
      <c r="E27" s="102"/>
      <c r="F27" s="104"/>
      <c r="G27" s="21"/>
      <c r="H27" s="106"/>
      <c r="I27" s="106"/>
      <c r="J27" s="106"/>
      <c r="K27" s="106"/>
      <c r="L27" s="106"/>
      <c r="M27" s="106"/>
      <c r="N27" s="108"/>
      <c r="O27" s="110"/>
    </row>
    <row r="28" spans="1:15" s="3" customFormat="1" ht="15.95" customHeight="1" x14ac:dyDescent="0.4">
      <c r="A28" s="9" t="s">
        <v>14</v>
      </c>
      <c r="B28" s="56" t="s">
        <v>16</v>
      </c>
      <c r="C28" s="56"/>
      <c r="D28" s="56"/>
      <c r="E28" s="56"/>
      <c r="F28" s="56"/>
      <c r="G28" s="56" t="s">
        <v>17</v>
      </c>
      <c r="H28" s="56"/>
      <c r="I28" s="15" t="s">
        <v>22</v>
      </c>
      <c r="J28" s="56" t="s">
        <v>18</v>
      </c>
      <c r="K28" s="56"/>
      <c r="L28" s="56"/>
      <c r="M28" s="56"/>
      <c r="N28" s="56"/>
      <c r="O28" s="56"/>
    </row>
    <row r="29" spans="1:15" s="3" customFormat="1" ht="18.75" customHeight="1" x14ac:dyDescent="0.4">
      <c r="A29" s="65" t="s">
        <v>15</v>
      </c>
      <c r="B29" s="67" t="s">
        <v>51</v>
      </c>
      <c r="C29" s="67"/>
      <c r="D29" s="67"/>
      <c r="E29" s="67"/>
      <c r="F29" s="67"/>
      <c r="G29" s="56"/>
      <c r="H29" s="56"/>
      <c r="I29" s="56"/>
      <c r="J29" s="80"/>
      <c r="K29" s="80"/>
      <c r="L29" s="80"/>
      <c r="M29" s="80"/>
      <c r="N29" s="80"/>
      <c r="O29" s="80"/>
    </row>
    <row r="30" spans="1:15" s="3" customFormat="1" ht="18.75" customHeight="1" x14ac:dyDescent="0.4">
      <c r="A30" s="66"/>
      <c r="B30" s="81" t="s">
        <v>20</v>
      </c>
      <c r="C30" s="81"/>
      <c r="D30" s="81"/>
      <c r="E30" s="81"/>
      <c r="F30" s="81"/>
      <c r="G30" s="56"/>
      <c r="H30" s="56"/>
      <c r="I30" s="56"/>
      <c r="J30" s="80"/>
      <c r="K30" s="80"/>
      <c r="L30" s="80"/>
      <c r="M30" s="80"/>
      <c r="N30" s="80"/>
      <c r="O30" s="80"/>
    </row>
    <row r="31" spans="1:15" hidden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idden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5" x14ac:dyDescent="0.4">
      <c r="A33" s="2"/>
    </row>
    <row r="34" spans="1:15" s="3" customFormat="1" ht="30" x14ac:dyDescent="0.4">
      <c r="A34" s="44" t="s">
        <v>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1:15" s="3" customFormat="1" ht="21.2" customHeight="1" x14ac:dyDescent="0.4">
      <c r="A35" s="56" t="s">
        <v>1</v>
      </c>
      <c r="B35" s="56"/>
      <c r="C35" s="56" t="s">
        <v>25</v>
      </c>
      <c r="D35" s="56"/>
      <c r="E35" s="56"/>
      <c r="F35" s="53" t="s">
        <v>26</v>
      </c>
      <c r="G35" s="54"/>
      <c r="H35" s="54"/>
      <c r="I35" s="54"/>
      <c r="J35" s="55"/>
      <c r="K35" s="53"/>
      <c r="L35" s="54"/>
      <c r="M35" s="54"/>
      <c r="N35" s="54"/>
      <c r="O35" s="55"/>
    </row>
    <row r="36" spans="1:15" s="3" customFormat="1" ht="18.75" customHeight="1" x14ac:dyDescent="0.4">
      <c r="A36" s="36" t="s">
        <v>2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/>
    </row>
    <row r="37" spans="1:15" s="3" customFormat="1" ht="18.75" customHeight="1" x14ac:dyDescent="0.4">
      <c r="A37" s="29" t="s">
        <v>57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 t="s">
        <v>58</v>
      </c>
      <c r="N37" s="32"/>
      <c r="O37" s="33"/>
    </row>
    <row r="38" spans="1:15" s="3" customFormat="1" ht="18.75" customHeight="1" x14ac:dyDescent="0.4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4" t="s">
        <v>56</v>
      </c>
      <c r="N38" s="25"/>
      <c r="O38" s="35"/>
    </row>
    <row r="39" spans="1:15" s="3" customFormat="1" ht="18.75" customHeight="1" x14ac:dyDescent="0.4">
      <c r="A39" s="24" t="s">
        <v>23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9"/>
    </row>
    <row r="40" spans="1:15" s="3" customFormat="1" ht="18.75" customHeight="1" x14ac:dyDescent="0.4">
      <c r="A40" s="24" t="s">
        <v>24</v>
      </c>
      <c r="B40" s="57"/>
      <c r="C40" s="57"/>
      <c r="D40" s="57"/>
      <c r="E40" s="57"/>
      <c r="F40" s="6"/>
      <c r="G40" s="6"/>
      <c r="H40" s="6"/>
      <c r="I40" s="12" t="s">
        <v>52</v>
      </c>
      <c r="J40" s="62" t="s">
        <v>59</v>
      </c>
      <c r="K40" s="63"/>
      <c r="L40" s="63"/>
      <c r="M40" s="13" t="s">
        <v>32</v>
      </c>
      <c r="N40" s="46" t="s">
        <v>33</v>
      </c>
      <c r="O40" s="47"/>
    </row>
    <row r="41" spans="1:15" s="3" customFormat="1" ht="18.75" customHeight="1" x14ac:dyDescent="0.4">
      <c r="A41" s="7"/>
      <c r="B41" s="6"/>
      <c r="C41" s="6"/>
      <c r="D41" s="6"/>
      <c r="E41" s="6"/>
      <c r="F41" s="6"/>
      <c r="G41" s="6"/>
      <c r="H41" s="6"/>
      <c r="I41" s="12" t="s">
        <v>53</v>
      </c>
      <c r="J41" s="64" t="s">
        <v>28</v>
      </c>
      <c r="K41" s="46"/>
      <c r="L41" s="46"/>
      <c r="M41" s="46"/>
      <c r="N41" s="46"/>
      <c r="O41" s="14"/>
    </row>
    <row r="42" spans="1:15" s="3" customFormat="1" ht="18.75" customHeight="1" x14ac:dyDescent="0.4">
      <c r="A42" s="7"/>
      <c r="B42" s="6"/>
      <c r="C42" s="6"/>
      <c r="D42" s="6"/>
      <c r="E42" s="6"/>
      <c r="F42" s="6"/>
      <c r="G42" s="6"/>
      <c r="H42" s="6"/>
      <c r="I42" s="12" t="s">
        <v>54</v>
      </c>
      <c r="J42" s="64" t="s">
        <v>29</v>
      </c>
      <c r="K42" s="46"/>
      <c r="L42" s="46"/>
      <c r="M42" s="46"/>
      <c r="N42" s="46"/>
      <c r="O42" s="47"/>
    </row>
    <row r="43" spans="1:15" s="3" customFormat="1" ht="18.75" customHeight="1" x14ac:dyDescent="0.4">
      <c r="A43" s="5"/>
      <c r="B43" s="4"/>
      <c r="C43" s="4"/>
      <c r="D43" s="4"/>
      <c r="E43" s="4"/>
      <c r="F43" s="4"/>
      <c r="G43" s="4"/>
      <c r="H43" s="4"/>
      <c r="I43" s="48" t="s">
        <v>55</v>
      </c>
      <c r="J43" s="49"/>
      <c r="K43" s="49"/>
      <c r="L43" s="49"/>
      <c r="M43" s="71" t="s">
        <v>30</v>
      </c>
      <c r="N43" s="72"/>
      <c r="O43" s="73"/>
    </row>
    <row r="44" spans="1:15" s="3" customFormat="1" ht="18.7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8"/>
    </row>
    <row r="45" spans="1:15" s="3" customFormat="1" ht="18.75" customHeight="1" x14ac:dyDescent="0.4">
      <c r="A45" s="24" t="s">
        <v>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9"/>
    </row>
    <row r="46" spans="1:15" s="3" customFormat="1" ht="18.75" customHeight="1" x14ac:dyDescent="0.4">
      <c r="A46" s="68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70"/>
    </row>
    <row r="47" spans="1:15" s="3" customFormat="1" ht="18.75" customHeight="1" x14ac:dyDescent="0.4">
      <c r="A47" s="67" t="s">
        <v>4</v>
      </c>
      <c r="B47" s="67"/>
      <c r="C47" s="67"/>
      <c r="D47" s="74" t="s">
        <v>31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</row>
    <row r="48" spans="1:15" s="3" customFormat="1" ht="18.75" customHeight="1" x14ac:dyDescent="0.4">
      <c r="A48" s="75" t="s">
        <v>5</v>
      </c>
      <c r="B48" s="75"/>
      <c r="C48" s="75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 s="3" customFormat="1" ht="18.75" customHeight="1" x14ac:dyDescent="0.4">
      <c r="A49" s="56" t="s">
        <v>21</v>
      </c>
      <c r="B49" s="56" t="s">
        <v>6</v>
      </c>
      <c r="C49" s="56"/>
      <c r="D49" s="56"/>
      <c r="E49" s="56" t="s">
        <v>7</v>
      </c>
      <c r="F49" s="56"/>
      <c r="G49" s="9" t="s">
        <v>8</v>
      </c>
      <c r="H49" s="56" t="s">
        <v>10</v>
      </c>
      <c r="I49" s="56"/>
      <c r="J49" s="56"/>
      <c r="K49" s="56"/>
      <c r="L49" s="56"/>
      <c r="M49" s="56"/>
      <c r="N49" s="56" t="s">
        <v>11</v>
      </c>
      <c r="O49" s="56" t="s">
        <v>12</v>
      </c>
    </row>
    <row r="50" spans="1:15" s="3" customFormat="1" ht="18.75" customHeight="1" x14ac:dyDescent="0.4">
      <c r="A50" s="56"/>
      <c r="B50" s="56"/>
      <c r="C50" s="56"/>
      <c r="D50" s="56"/>
      <c r="E50" s="56"/>
      <c r="F50" s="56"/>
      <c r="G50" s="10" t="s">
        <v>9</v>
      </c>
      <c r="H50" s="56"/>
      <c r="I50" s="56"/>
      <c r="J50" s="56"/>
      <c r="K50" s="56"/>
      <c r="L50" s="56"/>
      <c r="M50" s="56"/>
      <c r="N50" s="56"/>
      <c r="O50" s="56"/>
    </row>
    <row r="51" spans="1:15" s="3" customFormat="1" ht="17.25" customHeight="1" x14ac:dyDescent="0.4">
      <c r="A51" s="56" t="s">
        <v>13</v>
      </c>
      <c r="B51" s="87" t="s">
        <v>39</v>
      </c>
      <c r="C51" s="88"/>
      <c r="D51" s="89"/>
      <c r="E51" s="87" t="s">
        <v>40</v>
      </c>
      <c r="F51" s="89"/>
      <c r="G51" s="19" t="s">
        <v>34</v>
      </c>
      <c r="H51" s="93" t="s">
        <v>44</v>
      </c>
      <c r="I51" s="93"/>
      <c r="J51" s="93"/>
      <c r="K51" s="93"/>
      <c r="L51" s="93"/>
      <c r="M51" s="93"/>
      <c r="N51" s="95">
        <f>IF(H51="","",COUNTA(H51:M51))</f>
        <v>1</v>
      </c>
      <c r="O51" s="97">
        <f>IF(G51=G$65,3000*N51,IF(G51=G$66,2800*N51,IF(G51=G$67,2400*N51,"")))</f>
        <v>3000</v>
      </c>
    </row>
    <row r="52" spans="1:15" s="3" customFormat="1" ht="17.25" customHeight="1" x14ac:dyDescent="0.4">
      <c r="A52" s="56"/>
      <c r="B52" s="90"/>
      <c r="C52" s="91"/>
      <c r="D52" s="92"/>
      <c r="E52" s="90"/>
      <c r="F52" s="92"/>
      <c r="G52" s="22"/>
      <c r="H52" s="94"/>
      <c r="I52" s="94"/>
      <c r="J52" s="94"/>
      <c r="K52" s="94"/>
      <c r="L52" s="94"/>
      <c r="M52" s="94"/>
      <c r="N52" s="96"/>
      <c r="O52" s="98"/>
    </row>
    <row r="53" spans="1:15" s="3" customFormat="1" ht="17.25" customHeight="1" x14ac:dyDescent="0.4">
      <c r="A53" s="56"/>
      <c r="B53" s="87" t="s">
        <v>39</v>
      </c>
      <c r="C53" s="88"/>
      <c r="D53" s="89"/>
      <c r="E53" s="87" t="s">
        <v>41</v>
      </c>
      <c r="F53" s="89"/>
      <c r="G53" s="19" t="s">
        <v>35</v>
      </c>
      <c r="H53" s="93" t="s">
        <v>44</v>
      </c>
      <c r="I53" s="93"/>
      <c r="J53" s="93"/>
      <c r="K53" s="93"/>
      <c r="L53" s="93"/>
      <c r="M53" s="93"/>
      <c r="N53" s="95">
        <f>IF(H53="","",COUNTA(H53:M53))</f>
        <v>1</v>
      </c>
      <c r="O53" s="97">
        <f t="shared" ref="O53" si="6">IF(G53=G$65,3000*N53,IF(G53=G$66,2800*N53,IF(G53=G$67,2400*N53,"")))</f>
        <v>2800</v>
      </c>
    </row>
    <row r="54" spans="1:15" s="3" customFormat="1" ht="17.25" customHeight="1" x14ac:dyDescent="0.4">
      <c r="A54" s="56"/>
      <c r="B54" s="90"/>
      <c r="C54" s="91"/>
      <c r="D54" s="92"/>
      <c r="E54" s="90"/>
      <c r="F54" s="92"/>
      <c r="G54" s="22"/>
      <c r="H54" s="94"/>
      <c r="I54" s="94"/>
      <c r="J54" s="94"/>
      <c r="K54" s="94"/>
      <c r="L54" s="94"/>
      <c r="M54" s="94"/>
      <c r="N54" s="96"/>
      <c r="O54" s="98"/>
    </row>
    <row r="55" spans="1:15" s="3" customFormat="1" ht="17.25" customHeight="1" x14ac:dyDescent="0.4">
      <c r="A55" s="56"/>
      <c r="B55" s="87" t="s">
        <v>39</v>
      </c>
      <c r="C55" s="88"/>
      <c r="D55" s="89"/>
      <c r="E55" s="87" t="s">
        <v>42</v>
      </c>
      <c r="F55" s="89"/>
      <c r="G55" s="19" t="s">
        <v>35</v>
      </c>
      <c r="H55" s="93" t="s">
        <v>44</v>
      </c>
      <c r="I55" s="93" t="s">
        <v>45</v>
      </c>
      <c r="J55" s="93" t="s">
        <v>46</v>
      </c>
      <c r="K55" s="93"/>
      <c r="L55" s="93"/>
      <c r="M55" s="93"/>
      <c r="N55" s="95">
        <f>IF(H55="","",COUNTA(H55:M55))</f>
        <v>3</v>
      </c>
      <c r="O55" s="97">
        <f t="shared" ref="O55" si="7">IF(G55=G$65,3000*N55,IF(G55=G$66,2800*N55,IF(G55=G$67,2400*N55,"")))</f>
        <v>8400</v>
      </c>
    </row>
    <row r="56" spans="1:15" s="3" customFormat="1" ht="17.25" customHeight="1" x14ac:dyDescent="0.4">
      <c r="A56" s="56"/>
      <c r="B56" s="90"/>
      <c r="C56" s="91"/>
      <c r="D56" s="92"/>
      <c r="E56" s="90"/>
      <c r="F56" s="92"/>
      <c r="G56" s="22"/>
      <c r="H56" s="94"/>
      <c r="I56" s="94"/>
      <c r="J56" s="94"/>
      <c r="K56" s="94"/>
      <c r="L56" s="94"/>
      <c r="M56" s="94"/>
      <c r="N56" s="96"/>
      <c r="O56" s="98"/>
    </row>
    <row r="57" spans="1:15" s="3" customFormat="1" ht="17.25" customHeight="1" x14ac:dyDescent="0.4">
      <c r="A57" s="56"/>
      <c r="B57" s="87" t="s">
        <v>39</v>
      </c>
      <c r="C57" s="88"/>
      <c r="D57" s="89"/>
      <c r="E57" s="87" t="s">
        <v>43</v>
      </c>
      <c r="F57" s="89"/>
      <c r="G57" s="19" t="s">
        <v>36</v>
      </c>
      <c r="H57" s="93" t="s">
        <v>44</v>
      </c>
      <c r="I57" s="93" t="s">
        <v>45</v>
      </c>
      <c r="J57" s="93"/>
      <c r="K57" s="93"/>
      <c r="L57" s="93"/>
      <c r="M57" s="93"/>
      <c r="N57" s="95">
        <f t="shared" ref="N57" si="8">IF(H57="","",COUNTA(H57:M57))</f>
        <v>2</v>
      </c>
      <c r="O57" s="97">
        <f t="shared" ref="O57" si="9">IF(G57=G$65,3000*N57,IF(G57=G$66,2800*N57,IF(G57=G$67,2400*N57,"")))</f>
        <v>4800</v>
      </c>
    </row>
    <row r="58" spans="1:15" s="3" customFormat="1" ht="17.25" customHeight="1" x14ac:dyDescent="0.4">
      <c r="A58" s="56"/>
      <c r="B58" s="90"/>
      <c r="C58" s="91"/>
      <c r="D58" s="92"/>
      <c r="E58" s="90"/>
      <c r="F58" s="92"/>
      <c r="G58" s="22"/>
      <c r="H58" s="94"/>
      <c r="I58" s="94"/>
      <c r="J58" s="94"/>
      <c r="K58" s="94"/>
      <c r="L58" s="94"/>
      <c r="M58" s="94"/>
      <c r="N58" s="96"/>
      <c r="O58" s="98"/>
    </row>
    <row r="59" spans="1:15" s="3" customFormat="1" ht="17.25" customHeight="1" x14ac:dyDescent="0.4">
      <c r="A59" s="56"/>
      <c r="B59" s="87"/>
      <c r="C59" s="88"/>
      <c r="D59" s="89"/>
      <c r="E59" s="87"/>
      <c r="F59" s="89"/>
      <c r="G59" s="19"/>
      <c r="H59" s="93"/>
      <c r="I59" s="93"/>
      <c r="J59" s="93"/>
      <c r="K59" s="93"/>
      <c r="L59" s="93"/>
      <c r="M59" s="93"/>
      <c r="N59" s="95" t="str">
        <f t="shared" ref="N59" si="10">IF(H59="","",COUNTA(H59:M59))</f>
        <v/>
      </c>
      <c r="O59" s="109" t="str">
        <f t="shared" ref="O59" si="11">IF(G59=G$65,3000*N59,IF(G59=G$66,2800*N59,IF(G59=G$67,2400*N59,"")))</f>
        <v/>
      </c>
    </row>
    <row r="60" spans="1:15" s="3" customFormat="1" ht="17.25" customHeight="1" x14ac:dyDescent="0.4">
      <c r="A60" s="56"/>
      <c r="B60" s="90"/>
      <c r="C60" s="91"/>
      <c r="D60" s="92"/>
      <c r="E60" s="90"/>
      <c r="F60" s="92"/>
      <c r="G60" s="20"/>
      <c r="H60" s="94"/>
      <c r="I60" s="94"/>
      <c r="J60" s="94"/>
      <c r="K60" s="94"/>
      <c r="L60" s="94"/>
      <c r="M60" s="94"/>
      <c r="N60" s="96"/>
      <c r="O60" s="110"/>
    </row>
    <row r="61" spans="1:15" s="3" customFormat="1" ht="15.95" customHeight="1" x14ac:dyDescent="0.4">
      <c r="A61" s="9" t="s">
        <v>14</v>
      </c>
      <c r="B61" s="56" t="s">
        <v>16</v>
      </c>
      <c r="C61" s="56"/>
      <c r="D61" s="56"/>
      <c r="E61" s="56"/>
      <c r="F61" s="56"/>
      <c r="G61" s="56" t="s">
        <v>17</v>
      </c>
      <c r="H61" s="56"/>
      <c r="I61" s="11" t="s">
        <v>22</v>
      </c>
      <c r="J61" s="56" t="s">
        <v>18</v>
      </c>
      <c r="K61" s="56"/>
      <c r="L61" s="56"/>
      <c r="M61" s="56"/>
      <c r="N61" s="56"/>
      <c r="O61" s="56"/>
    </row>
    <row r="62" spans="1:15" s="3" customFormat="1" ht="18.75" customHeight="1" x14ac:dyDescent="0.4">
      <c r="A62" s="65" t="s">
        <v>15</v>
      </c>
      <c r="B62" s="67" t="s">
        <v>19</v>
      </c>
      <c r="C62" s="67"/>
      <c r="D62" s="67"/>
      <c r="E62" s="67"/>
      <c r="F62" s="67"/>
      <c r="G62" s="79"/>
      <c r="H62" s="79"/>
      <c r="I62" s="56"/>
      <c r="J62" s="80"/>
      <c r="K62" s="80"/>
      <c r="L62" s="80"/>
      <c r="M62" s="80"/>
      <c r="N62" s="80"/>
      <c r="O62" s="80"/>
    </row>
    <row r="63" spans="1:15" s="3" customFormat="1" ht="18.75" customHeight="1" x14ac:dyDescent="0.4">
      <c r="A63" s="66"/>
      <c r="B63" s="81" t="s">
        <v>20</v>
      </c>
      <c r="C63" s="81"/>
      <c r="D63" s="81"/>
      <c r="E63" s="81"/>
      <c r="F63" s="81"/>
      <c r="G63" s="79"/>
      <c r="H63" s="79"/>
      <c r="I63" s="56"/>
      <c r="J63" s="80"/>
      <c r="K63" s="80"/>
      <c r="L63" s="80"/>
      <c r="M63" s="80"/>
      <c r="N63" s="80"/>
      <c r="O63" s="80"/>
    </row>
    <row r="65" spans="7:8" x14ac:dyDescent="0.4">
      <c r="G65" s="16" t="s">
        <v>34</v>
      </c>
      <c r="H65" s="16" t="s">
        <v>48</v>
      </c>
    </row>
    <row r="66" spans="7:8" x14ac:dyDescent="0.4">
      <c r="G66" s="17" t="s">
        <v>35</v>
      </c>
      <c r="H66" s="17" t="s">
        <v>49</v>
      </c>
    </row>
    <row r="67" spans="7:8" x14ac:dyDescent="0.4">
      <c r="G67" s="17" t="s">
        <v>36</v>
      </c>
      <c r="H67" s="17" t="s">
        <v>47</v>
      </c>
    </row>
  </sheetData>
  <mergeCells count="182">
    <mergeCell ref="A3:E3"/>
    <mergeCell ref="F3:J3"/>
    <mergeCell ref="M3:O3"/>
    <mergeCell ref="M57:M58"/>
    <mergeCell ref="N57:N58"/>
    <mergeCell ref="O57:O58"/>
    <mergeCell ref="B59:D60"/>
    <mergeCell ref="E59:F60"/>
    <mergeCell ref="H59:H60"/>
    <mergeCell ref="I59:I60"/>
    <mergeCell ref="J59:J60"/>
    <mergeCell ref="K59:K60"/>
    <mergeCell ref="L59:L60"/>
    <mergeCell ref="M59:M60"/>
    <mergeCell ref="N59:N60"/>
    <mergeCell ref="O59:O60"/>
    <mergeCell ref="H57:H58"/>
    <mergeCell ref="I57:I58"/>
    <mergeCell ref="J57:J58"/>
    <mergeCell ref="K57:K58"/>
    <mergeCell ref="L57:L58"/>
    <mergeCell ref="O20:O21"/>
    <mergeCell ref="O22:O23"/>
    <mergeCell ref="O24:O25"/>
    <mergeCell ref="O26:O27"/>
    <mergeCell ref="M24:M25"/>
    <mergeCell ref="M53:M54"/>
    <mergeCell ref="N53:N54"/>
    <mergeCell ref="O53:O54"/>
    <mergeCell ref="B55:D56"/>
    <mergeCell ref="E55:F56"/>
    <mergeCell ref="H55:H56"/>
    <mergeCell ref="I55:I56"/>
    <mergeCell ref="J55:J56"/>
    <mergeCell ref="K55:K56"/>
    <mergeCell ref="L55:L56"/>
    <mergeCell ref="M55:M56"/>
    <mergeCell ref="N55:N56"/>
    <mergeCell ref="O55:O56"/>
    <mergeCell ref="H53:H54"/>
    <mergeCell ref="I53:I54"/>
    <mergeCell ref="J53:J54"/>
    <mergeCell ref="K53:K54"/>
    <mergeCell ref="L53:L54"/>
    <mergeCell ref="K26:K27"/>
    <mergeCell ref="N20:N21"/>
    <mergeCell ref="N22:N23"/>
    <mergeCell ref="N24:N25"/>
    <mergeCell ref="N26:N27"/>
    <mergeCell ref="K20:K21"/>
    <mergeCell ref="L20:L21"/>
    <mergeCell ref="M20:M21"/>
    <mergeCell ref="H22:H23"/>
    <mergeCell ref="I22:I23"/>
    <mergeCell ref="J22:J23"/>
    <mergeCell ref="K22:K23"/>
    <mergeCell ref="L22:L23"/>
    <mergeCell ref="M22:M23"/>
    <mergeCell ref="J20:J21"/>
    <mergeCell ref="H26:H27"/>
    <mergeCell ref="I26:I27"/>
    <mergeCell ref="J26:J27"/>
    <mergeCell ref="L26:L27"/>
    <mergeCell ref="M26:M27"/>
    <mergeCell ref="H24:H25"/>
    <mergeCell ref="I24:I25"/>
    <mergeCell ref="J24:J25"/>
    <mergeCell ref="K24:K25"/>
    <mergeCell ref="L24:L25"/>
    <mergeCell ref="I20:I21"/>
    <mergeCell ref="A18:A27"/>
    <mergeCell ref="B22:D23"/>
    <mergeCell ref="B24:D25"/>
    <mergeCell ref="B26:D27"/>
    <mergeCell ref="E20:F21"/>
    <mergeCell ref="E22:F23"/>
    <mergeCell ref="E24:F25"/>
    <mergeCell ref="E26:F27"/>
    <mergeCell ref="A1:O1"/>
    <mergeCell ref="A2:B2"/>
    <mergeCell ref="C2:E2"/>
    <mergeCell ref="A7:E7"/>
    <mergeCell ref="J7:L7"/>
    <mergeCell ref="F2:J2"/>
    <mergeCell ref="K2:O2"/>
    <mergeCell ref="O49:O50"/>
    <mergeCell ref="A51:A60"/>
    <mergeCell ref="B51:D52"/>
    <mergeCell ref="E51:F52"/>
    <mergeCell ref="H51:H52"/>
    <mergeCell ref="I51:I52"/>
    <mergeCell ref="J51:J52"/>
    <mergeCell ref="K51:K52"/>
    <mergeCell ref="L51:L52"/>
    <mergeCell ref="M51:M52"/>
    <mergeCell ref="N51:N52"/>
    <mergeCell ref="O51:O52"/>
    <mergeCell ref="B53:D54"/>
    <mergeCell ref="E53:F54"/>
    <mergeCell ref="B57:D58"/>
    <mergeCell ref="E57:F58"/>
    <mergeCell ref="A49:A50"/>
    <mergeCell ref="G61:H61"/>
    <mergeCell ref="J61:O61"/>
    <mergeCell ref="A62:A63"/>
    <mergeCell ref="B62:F62"/>
    <mergeCell ref="G62:H63"/>
    <mergeCell ref="I62:I63"/>
    <mergeCell ref="J62:O63"/>
    <mergeCell ref="B63:F63"/>
    <mergeCell ref="B61:F61"/>
    <mergeCell ref="J41:N41"/>
    <mergeCell ref="A39:O39"/>
    <mergeCell ref="B28:F28"/>
    <mergeCell ref="G28:H28"/>
    <mergeCell ref="J28:O28"/>
    <mergeCell ref="A29:A30"/>
    <mergeCell ref="B29:F29"/>
    <mergeCell ref="G29:H30"/>
    <mergeCell ref="B49:D50"/>
    <mergeCell ref="E49:F50"/>
    <mergeCell ref="H49:M50"/>
    <mergeCell ref="N49:N50"/>
    <mergeCell ref="A47:C47"/>
    <mergeCell ref="A46:O46"/>
    <mergeCell ref="J42:O42"/>
    <mergeCell ref="I43:L43"/>
    <mergeCell ref="M43:O43"/>
    <mergeCell ref="D47:O48"/>
    <mergeCell ref="A48:C48"/>
    <mergeCell ref="A44:O44"/>
    <mergeCell ref="A45:O45"/>
    <mergeCell ref="J29:O30"/>
    <mergeCell ref="B30:F30"/>
    <mergeCell ref="I29:I30"/>
    <mergeCell ref="N40:O40"/>
    <mergeCell ref="I10:L10"/>
    <mergeCell ref="M10:O10"/>
    <mergeCell ref="F35:J35"/>
    <mergeCell ref="K35:O35"/>
    <mergeCell ref="A16:A17"/>
    <mergeCell ref="B16:D17"/>
    <mergeCell ref="E16:F17"/>
    <mergeCell ref="A35:B35"/>
    <mergeCell ref="C35:E35"/>
    <mergeCell ref="A40:E40"/>
    <mergeCell ref="H16:M17"/>
    <mergeCell ref="J40:L40"/>
    <mergeCell ref="N16:N17"/>
    <mergeCell ref="O16:O17"/>
    <mergeCell ref="A11:O11"/>
    <mergeCell ref="A12:O12"/>
    <mergeCell ref="A13:O13"/>
    <mergeCell ref="A14:C14"/>
    <mergeCell ref="D14:O15"/>
    <mergeCell ref="A15:C15"/>
    <mergeCell ref="B18:D19"/>
    <mergeCell ref="E18:F19"/>
    <mergeCell ref="H18:H19"/>
    <mergeCell ref="A5:L5"/>
    <mergeCell ref="M5:O5"/>
    <mergeCell ref="A37:L37"/>
    <mergeCell ref="M37:O37"/>
    <mergeCell ref="A38:L38"/>
    <mergeCell ref="M38:O38"/>
    <mergeCell ref="A6:O6"/>
    <mergeCell ref="A4:L4"/>
    <mergeCell ref="M4:O4"/>
    <mergeCell ref="A36:O36"/>
    <mergeCell ref="A34:O34"/>
    <mergeCell ref="J8:N8"/>
    <mergeCell ref="J9:O9"/>
    <mergeCell ref="N7:O7"/>
    <mergeCell ref="I18:I19"/>
    <mergeCell ref="J18:J19"/>
    <mergeCell ref="K18:K19"/>
    <mergeCell ref="L18:L19"/>
    <mergeCell ref="M18:M19"/>
    <mergeCell ref="N18:N19"/>
    <mergeCell ref="O18:O19"/>
    <mergeCell ref="B20:D21"/>
    <mergeCell ref="H20:H21"/>
  </mergeCells>
  <phoneticPr fontId="20"/>
  <dataValidations count="2">
    <dataValidation type="list" allowBlank="1" showInputMessage="1" showErrorMessage="1" sqref="G18 G26 G24 G22 G20 G51 G59 G57 G55 G53" xr:uid="{80A4795B-8026-48BB-969E-9F9F0AD0E2A5}">
      <formula1>$G$65:$G$67</formula1>
    </dataValidation>
    <dataValidation type="list" allowBlank="1" showInputMessage="1" showErrorMessage="1" sqref="G29:H30 G62:H63" xr:uid="{8CDCB74E-37C7-4749-BBA0-9277E89D0F8E}">
      <formula1>$H$65:$H$67</formula1>
    </dataValidation>
  </dataValidations>
  <pageMargins left="0.62992125984251968" right="0.43307086614173229" top="0.74803149606299213" bottom="0.74803149606299213" header="0.31496062992125984" footer="0.31496062992125984"/>
  <pageSetup paperSize="9" scale="85" orientation="landscape" r:id="rId1"/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津島宿泊所使用願</vt:lpstr>
      <vt:lpstr>津島宿泊所使用願!Print_Area</vt:lpstr>
    </vt:vector>
  </TitlesOfParts>
  <Company>岡山大学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岡　山　大　学　津　島　宿　泊　所　使　用　願</dc:title>
  <dc:creator>kanou-m</dc:creator>
  <cp:lastModifiedBy>西 学</cp:lastModifiedBy>
  <cp:revision>2</cp:revision>
  <cp:lastPrinted>2023-08-03T04:13:24Z</cp:lastPrinted>
  <dcterms:created xsi:type="dcterms:W3CDTF">2023-08-01T05:18:00Z</dcterms:created>
  <dcterms:modified xsi:type="dcterms:W3CDTF">2023-10-31T01:01:55Z</dcterms:modified>
</cp:coreProperties>
</file>