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入力シート" sheetId="1" r:id="rId1"/>
  </sheets>
  <definedNames>
    <definedName name="_xlnm.Print_Area" localSheetId="0">'入力シート'!$A$1:$T$34</definedName>
  </definedNames>
  <calcPr fullCalcOnLoad="1"/>
</workbook>
</file>

<file path=xl/comments1.xml><?xml version="1.0" encoding="utf-8"?>
<comments xmlns="http://schemas.openxmlformats.org/spreadsheetml/2006/main">
  <authors>
    <author>fujita-s</author>
    <author>mikado-m</author>
    <author>owner</author>
    <author>abe-t</author>
  </authors>
  <commentList>
    <comment ref="R31" authorId="0">
      <text>
        <r>
          <rPr>
            <sz val="9"/>
            <rFont val="ＭＳ Ｐゴシック"/>
            <family val="3"/>
          </rPr>
          <t xml:space="preserve">学長承認は 「 </t>
        </r>
        <r>
          <rPr>
            <b/>
            <sz val="9"/>
            <rFont val="ＭＳ Ｐゴシック"/>
            <family val="3"/>
          </rPr>
          <t xml:space="preserve">１ </t>
        </r>
        <r>
          <rPr>
            <sz val="9"/>
            <rFont val="ＭＳ Ｐゴシック"/>
            <family val="3"/>
          </rPr>
          <t xml:space="preserve">」
学部長承認は 「 </t>
        </r>
        <r>
          <rPr>
            <b/>
            <sz val="9"/>
            <rFont val="ＭＳ Ｐゴシック"/>
            <family val="3"/>
          </rPr>
          <t xml:space="preserve">２ </t>
        </r>
        <r>
          <rPr>
            <sz val="9"/>
            <rFont val="ＭＳ Ｐゴシック"/>
            <family val="3"/>
          </rPr>
          <t xml:space="preserve">」 </t>
        </r>
      </text>
    </comment>
    <comment ref="K16" authorId="1">
      <text>
        <r>
          <rPr>
            <b/>
            <sz val="9"/>
            <rFont val="ＭＳ Ｐゴシック"/>
            <family val="3"/>
          </rPr>
          <t>選択してください</t>
        </r>
      </text>
    </comment>
    <comment ref="G9" authorId="2">
      <text>
        <r>
          <rPr>
            <sz val="9"/>
            <rFont val="ＭＳ Ｐゴシック"/>
            <family val="3"/>
          </rPr>
          <t>兼業先機関の住所と異なる場合にご記入ください。</t>
        </r>
      </text>
    </comment>
    <comment ref="S10" authorId="3">
      <text>
        <r>
          <rPr>
            <sz val="9"/>
            <rFont val="ＭＳ Ｐゴシック"/>
            <family val="3"/>
          </rPr>
          <t>24時間表記で入力して下さい。</t>
        </r>
      </text>
    </comment>
    <comment ref="Q10" authorId="3">
      <text>
        <r>
          <rPr>
            <sz val="9"/>
            <rFont val="ＭＳ Ｐゴシック"/>
            <family val="3"/>
          </rPr>
          <t>24時間表記で入力して下さい。</t>
        </r>
      </text>
    </comment>
  </commentList>
</comments>
</file>

<file path=xl/sharedStrings.xml><?xml version="1.0" encoding="utf-8"?>
<sst xmlns="http://schemas.openxmlformats.org/spreadsheetml/2006/main" count="109" uniqueCount="92">
  <si>
    <t>別紙第１</t>
  </si>
  <si>
    <t>国立大学法人　岡山大学長　　殿</t>
  </si>
  <si>
    <t>文書番号：</t>
  </si>
  <si>
    <t>日付</t>
  </si>
  <si>
    <t>郵便番号：</t>
  </si>
  <si>
    <t>団体名：</t>
  </si>
  <si>
    <t>住　　　所：</t>
  </si>
  <si>
    <t>代表名：</t>
  </si>
  <si>
    <t>ビル名等：</t>
  </si>
  <si>
    <t>HP　アドレス：</t>
  </si>
  <si>
    <t>電話番号：</t>
  </si>
  <si>
    <t>機関等の種類：</t>
  </si>
  <si>
    <t>　</t>
  </si>
  <si>
    <t>担当部署：</t>
  </si>
  <si>
    <t>事業内容：</t>
  </si>
  <si>
    <t>ご担当者：</t>
  </si>
  <si>
    <t>E-mail：</t>
  </si>
  <si>
    <t>〒</t>
  </si>
  <si>
    <t>曜日</t>
  </si>
  <si>
    <t>時間帯：</t>
  </si>
  <si>
    <t>～</t>
  </si>
  <si>
    <t>勤務態様：</t>
  </si>
  <si>
    <t>回</t>
  </si>
  <si>
    <t>氏名：</t>
  </si>
  <si>
    <t>職名：</t>
  </si>
  <si>
    <t>時間</t>
  </si>
  <si>
    <t>兼業従事者</t>
  </si>
  <si>
    <t>所属：</t>
  </si>
  <si>
    <t>兼業予定期間：</t>
  </si>
  <si>
    <t>兼業終了日</t>
  </si>
  <si>
    <t>役職名：</t>
  </si>
  <si>
    <t>有</t>
  </si>
  <si>
    <t>円</t>
  </si>
  <si>
    <t>報酬：</t>
  </si>
  <si>
    <t>備考（</t>
  </si>
  <si>
    <t>旅費：</t>
  </si>
  <si>
    <t>（</t>
  </si>
  <si>
    <t>無</t>
  </si>
  <si>
    <t>□</t>
  </si>
  <si>
    <t>団体名（代表者名・事業内容を含む）</t>
  </si>
  <si>
    <t>役職名</t>
  </si>
  <si>
    <t>職務内容</t>
  </si>
  <si>
    <t>※兼業従事者記入欄</t>
  </si>
  <si>
    <t>　上記兼業を【</t>
  </si>
  <si>
    <t>■</t>
  </si>
  <si>
    <t>なお、兼業先までの往復時間は約</t>
  </si>
  <si>
    <t>分程度です。</t>
  </si>
  <si>
    <t>氏名</t>
  </si>
  <si>
    <t>※各部局　記入欄</t>
  </si>
  <si>
    <t>文書番号</t>
  </si>
  <si>
    <t>新規・継続</t>
  </si>
  <si>
    <t>部局備考欄</t>
  </si>
  <si>
    <t>封筒但書</t>
  </si>
  <si>
    <t>【公印省略】</t>
  </si>
  <si>
    <t>※人事課労務記入欄</t>
  </si>
  <si>
    <t>起案年月日</t>
  </si>
  <si>
    <t>※選択</t>
  </si>
  <si>
    <t>兼業依頼状・承認申請書・承認書</t>
  </si>
  <si>
    <t>毎週</t>
  </si>
  <si>
    <t>いずれかひとつ選択</t>
  </si>
  <si>
    <t>につき</t>
  </si>
  <si>
    <t>から</t>
  </si>
  <si>
    <t>まで</t>
  </si>
  <si>
    <t>不要</t>
  </si>
  <si>
    <t>要　　データ（E-mail）</t>
  </si>
  <si>
    <t>】</t>
  </si>
  <si>
    <t>回答
文書</t>
  </si>
  <si>
    <t>）</t>
  </si>
  <si>
    <t>申請年月日</t>
  </si>
  <si>
    <t>　当該兼業依頼状について開示請求があった場合、開示して差し支えのあるものをチェックしてください。</t>
  </si>
  <si>
    <t>に従事したいので兼業承認を申請します。</t>
  </si>
  <si>
    <t>所定勤務時間外</t>
  </si>
  <si>
    <r>
      <t>所定勤務時間内</t>
    </r>
    <r>
      <rPr>
        <sz val="9"/>
        <rFont val="ＭＳ Ｐゴシック"/>
        <family val="3"/>
      </rPr>
      <t>（国立大学法人岡山大学兼業規程第８条に基づき、勤務時間内に従事する）</t>
    </r>
  </si>
  <si>
    <t>所定勤務時間内（給与減額に同意）　】</t>
  </si>
  <si>
    <t>　貴学下記職員に兼業を依頼したいので、よろしくお取り計らい願います。</t>
  </si>
  <si>
    <t>承認年月日</t>
  </si>
  <si>
    <t>文書番号</t>
  </si>
  <si>
    <t>学長もしくは、○○学部長、大学院○○研究科長など所属長名</t>
  </si>
  <si>
    <t>要　　文書（郵送）</t>
  </si>
  <si>
    <t>http://</t>
  </si>
  <si>
    <t>住所：</t>
  </si>
  <si>
    <t>その他（</t>
  </si>
  <si>
    <t>１回あたり：</t>
  </si>
  <si>
    <t>週のべ：</t>
  </si>
  <si>
    <t>兼業先機関</t>
  </si>
  <si>
    <t>兼業従事者勤務地：</t>
  </si>
  <si>
    <t>兼業従事期間</t>
  </si>
  <si>
    <t>兼業承認日</t>
  </si>
  <si>
    <t>兼業開始日</t>
  </si>
  <si>
    <t>　兼業先で研究活動に関連のある発明が生じる可能性：</t>
  </si>
  <si>
    <t>無</t>
  </si>
  <si>
    <t>　なお，兼業先で研究活動に関連のある発明が生じた場合は，知的財産本部あて，すみやかに届出ます。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</si>
</sst>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#\-###\-######"/>
    <numFmt numFmtId="178" formatCode="[$-409]h:mm\ AM/PM;@"/>
    <numFmt numFmtId="179" formatCode="&quot;岡大環第&quot;####&quot;号&quot;"/>
    <numFmt numFmtId="180" formatCode="&quot;岡大総人第&quot;#####&quot;号&quot;"/>
    <numFmt numFmtId="181" formatCode="&quot;岡大○○第&quot;####&quot;号&quot;"/>
    <numFmt numFmtId="182" formatCode="[$-411]ge\.m\.d;@"/>
    <numFmt numFmtId="183" formatCode="[&lt;=999]000;[&lt;=9999]000\-00;000\-0000"/>
  </numFmts>
  <fonts count="48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 shrinkToFi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176" fontId="1" fillId="0" borderId="24" xfId="0" applyNumberFormat="1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1" fillId="0" borderId="24" xfId="0" applyFont="1" applyBorder="1" applyAlignment="1" applyProtection="1">
      <alignment vertical="center" shrinkToFit="1"/>
      <protection/>
    </xf>
    <xf numFmtId="0" fontId="1" fillId="0" borderId="17" xfId="0" applyFont="1" applyBorder="1" applyAlignment="1" applyProtection="1">
      <alignment vertical="center"/>
      <protection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178" fontId="1" fillId="33" borderId="24" xfId="0" applyNumberFormat="1" applyFont="1" applyFill="1" applyBorder="1" applyAlignment="1" applyProtection="1">
      <alignment horizontal="right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176" fontId="1" fillId="33" borderId="21" xfId="0" applyNumberFormat="1" applyFont="1" applyFill="1" applyBorder="1" applyAlignment="1" applyProtection="1">
      <alignment vertical="center"/>
      <protection locked="0"/>
    </xf>
    <xf numFmtId="176" fontId="1" fillId="33" borderId="24" xfId="0" applyNumberFormat="1" applyFont="1" applyFill="1" applyBorder="1" applyAlignment="1" applyProtection="1">
      <alignment vertical="center"/>
      <protection locked="0"/>
    </xf>
    <xf numFmtId="38" fontId="1" fillId="33" borderId="24" xfId="48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 shrinkToFit="1"/>
      <protection locked="0"/>
    </xf>
    <xf numFmtId="0" fontId="1" fillId="33" borderId="24" xfId="0" applyFont="1" applyFill="1" applyBorder="1" applyAlignment="1" applyProtection="1">
      <alignment vertical="center" shrinkToFit="1"/>
      <protection locked="0"/>
    </xf>
    <xf numFmtId="0" fontId="1" fillId="0" borderId="32" xfId="0" applyFont="1" applyFill="1" applyBorder="1" applyAlignment="1" applyProtection="1">
      <alignment vertical="center" shrinkToFit="1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" fillId="0" borderId="33" xfId="0" applyNumberFormat="1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25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distributed" vertical="center" shrinkToFit="1"/>
      <protection/>
    </xf>
    <xf numFmtId="0" fontId="1" fillId="0" borderId="35" xfId="0" applyFont="1" applyFill="1" applyBorder="1" applyAlignment="1" applyProtection="1">
      <alignment horizontal="distributed" vertical="center"/>
      <protection/>
    </xf>
    <xf numFmtId="0" fontId="1" fillId="0" borderId="36" xfId="0" applyFont="1" applyFill="1" applyBorder="1" applyAlignment="1" applyProtection="1">
      <alignment horizontal="distributed" vertical="center"/>
      <protection/>
    </xf>
    <xf numFmtId="181" fontId="1" fillId="0" borderId="36" xfId="0" applyNumberFormat="1" applyFont="1" applyFill="1" applyBorder="1" applyAlignment="1" applyProtection="1">
      <alignment vertical="center" shrinkToFit="1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vertical="top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distributed" vertical="center"/>
      <protection/>
    </xf>
    <xf numFmtId="176" fontId="1" fillId="0" borderId="21" xfId="0" applyNumberFormat="1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1" fillId="33" borderId="24" xfId="0" applyFont="1" applyFill="1" applyBorder="1" applyAlignment="1" applyProtection="1">
      <alignment vertical="center" shrinkToFit="1"/>
      <protection locked="0"/>
    </xf>
    <xf numFmtId="0" fontId="1" fillId="33" borderId="16" xfId="0" applyFont="1" applyFill="1" applyBorder="1" applyAlignment="1" applyProtection="1">
      <alignment vertical="center" shrinkToFit="1"/>
      <protection locked="0"/>
    </xf>
    <xf numFmtId="0" fontId="1" fillId="33" borderId="21" xfId="0" applyFont="1" applyFill="1" applyBorder="1" applyAlignment="1" applyProtection="1">
      <alignment vertical="center" shrinkToFit="1"/>
      <protection locked="0"/>
    </xf>
    <xf numFmtId="0" fontId="1" fillId="33" borderId="20" xfId="0" applyFont="1" applyFill="1" applyBorder="1" applyAlignment="1" applyProtection="1">
      <alignment vertical="center" shrinkToFit="1"/>
      <protection locked="0"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vertical="center" shrinkToFit="1"/>
      <protection locked="0"/>
    </xf>
    <xf numFmtId="3" fontId="1" fillId="33" borderId="0" xfId="0" applyNumberFormat="1" applyFont="1" applyFill="1" applyBorder="1" applyAlignment="1" applyProtection="1">
      <alignment vertical="center" shrinkToFit="1"/>
      <protection locked="0"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176" fontId="1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ill="1" applyBorder="1" applyAlignment="1" applyProtection="1">
      <alignment horizontal="distributed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vertical="center" wrapText="1"/>
      <protection/>
    </xf>
    <xf numFmtId="0" fontId="1" fillId="0" borderId="36" xfId="0" applyFont="1" applyFill="1" applyBorder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horizontal="distributed" vertical="center"/>
      <protection/>
    </xf>
    <xf numFmtId="0" fontId="1" fillId="0" borderId="21" xfId="0" applyFont="1" applyFill="1" applyBorder="1" applyAlignment="1" applyProtection="1">
      <alignment horizontal="left" vertical="center"/>
      <protection/>
    </xf>
    <xf numFmtId="180" fontId="1" fillId="0" borderId="36" xfId="0" applyNumberFormat="1" applyFont="1" applyFill="1" applyBorder="1" applyAlignment="1" applyProtection="1">
      <alignment horizontal="center" vertical="center"/>
      <protection/>
    </xf>
    <xf numFmtId="180" fontId="0" fillId="0" borderId="36" xfId="0" applyNumberFormat="1" applyFill="1" applyBorder="1" applyAlignment="1" applyProtection="1">
      <alignment horizontal="center" vertical="center"/>
      <protection/>
    </xf>
    <xf numFmtId="180" fontId="0" fillId="0" borderId="37" xfId="0" applyNumberForma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vertical="center" wrapText="1"/>
      <protection/>
    </xf>
    <xf numFmtId="0" fontId="10" fillId="0" borderId="24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vertical="center"/>
      <protection/>
    </xf>
    <xf numFmtId="0" fontId="10" fillId="0" borderId="40" xfId="0" applyFont="1" applyBorder="1" applyAlignment="1" applyProtection="1">
      <alignment vertical="center"/>
      <protection/>
    </xf>
    <xf numFmtId="177" fontId="1" fillId="33" borderId="0" xfId="0" applyNumberFormat="1" applyFont="1" applyFill="1" applyBorder="1" applyAlignment="1" applyProtection="1">
      <alignment vertical="center" shrinkToFit="1"/>
      <protection locked="0"/>
    </xf>
    <xf numFmtId="177" fontId="1" fillId="33" borderId="17" xfId="0" applyNumberFormat="1" applyFont="1" applyFill="1" applyBorder="1" applyAlignment="1" applyProtection="1">
      <alignment vertical="center" shrinkToFit="1"/>
      <protection locked="0"/>
    </xf>
    <xf numFmtId="0" fontId="1" fillId="33" borderId="17" xfId="0" applyFont="1" applyFill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0" fontId="1" fillId="0" borderId="23" xfId="0" applyFont="1" applyBorder="1" applyAlignment="1" applyProtection="1">
      <alignment horizontal="right" vertical="center"/>
      <protection/>
    </xf>
    <xf numFmtId="0" fontId="1" fillId="0" borderId="24" xfId="0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0" fontId="4" fillId="33" borderId="15" xfId="0" applyFont="1" applyFill="1" applyBorder="1" applyAlignment="1" applyProtection="1">
      <alignment vertical="top" wrapText="1"/>
      <protection locked="0"/>
    </xf>
    <xf numFmtId="0" fontId="4" fillId="33" borderId="18" xfId="0" applyFont="1" applyFill="1" applyBorder="1" applyAlignment="1" applyProtection="1">
      <alignment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0" fontId="4" fillId="33" borderId="20" xfId="0" applyFont="1" applyFill="1" applyBorder="1" applyAlignment="1" applyProtection="1">
      <alignment vertical="top" wrapText="1"/>
      <protection locked="0"/>
    </xf>
    <xf numFmtId="178" fontId="1" fillId="33" borderId="24" xfId="0" applyNumberFormat="1" applyFont="1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distributed" vertical="center"/>
      <protection/>
    </xf>
    <xf numFmtId="0" fontId="0" fillId="0" borderId="42" xfId="0" applyBorder="1" applyAlignment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0" fillId="0" borderId="26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1" fillId="0" borderId="24" xfId="0" applyFont="1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43" xfId="0" applyBorder="1" applyAlignment="1">
      <alignment horizontal="distributed" vertical="center"/>
    </xf>
    <xf numFmtId="0" fontId="4" fillId="33" borderId="25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" fillId="33" borderId="26" xfId="0" applyFont="1" applyFill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horizontal="center" vertical="center" shrinkToFit="1"/>
      <protection/>
    </xf>
    <xf numFmtId="0" fontId="4" fillId="0" borderId="37" xfId="0" applyFont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3" fillId="0" borderId="39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4" fillId="0" borderId="32" xfId="0" applyFont="1" applyBorder="1" applyAlignment="1" applyProtection="1">
      <alignment horizontal="distributed" vertical="center"/>
      <protection/>
    </xf>
    <xf numFmtId="0" fontId="4" fillId="0" borderId="44" xfId="0" applyFont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 shrinkToFit="1"/>
      <protection locked="0"/>
    </xf>
    <xf numFmtId="0" fontId="0" fillId="33" borderId="15" xfId="0" applyFill="1" applyBorder="1" applyAlignment="1" applyProtection="1">
      <alignment vertical="center" shrinkToFit="1"/>
      <protection locked="0"/>
    </xf>
    <xf numFmtId="0" fontId="0" fillId="33" borderId="21" xfId="0" applyFill="1" applyBorder="1" applyAlignment="1" applyProtection="1">
      <alignment vertical="center" shrinkToFit="1"/>
      <protection locked="0"/>
    </xf>
    <xf numFmtId="0" fontId="0" fillId="33" borderId="20" xfId="0" applyFill="1" applyBorder="1" applyAlignment="1" applyProtection="1">
      <alignment vertical="center" shrinkToFit="1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37" xfId="0" applyFill="1" applyBorder="1" applyAlignment="1" applyProtection="1">
      <alignment vertical="center"/>
      <protection locked="0"/>
    </xf>
    <xf numFmtId="0" fontId="1" fillId="33" borderId="35" xfId="0" applyFont="1" applyFill="1" applyBorder="1" applyAlignment="1" applyProtection="1">
      <alignment vertical="center" shrinkToFit="1"/>
      <protection locked="0"/>
    </xf>
    <xf numFmtId="0" fontId="1" fillId="33" borderId="36" xfId="0" applyFont="1" applyFill="1" applyBorder="1" applyAlignment="1" applyProtection="1">
      <alignment vertical="center" shrinkToFit="1"/>
      <protection locked="0"/>
    </xf>
    <xf numFmtId="0" fontId="1" fillId="33" borderId="37" xfId="0" applyFont="1" applyFill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horizontal="center" vertical="center" textRotation="255"/>
      <protection/>
    </xf>
    <xf numFmtId="0" fontId="4" fillId="0" borderId="29" xfId="0" applyFont="1" applyBorder="1" applyAlignment="1" applyProtection="1">
      <alignment horizontal="center" vertical="center" textRotation="255"/>
      <protection/>
    </xf>
    <xf numFmtId="0" fontId="4" fillId="0" borderId="30" xfId="0" applyFont="1" applyBorder="1" applyAlignment="1" applyProtection="1">
      <alignment horizontal="center" vertical="center" textRotation="255"/>
      <protection/>
    </xf>
    <xf numFmtId="0" fontId="1" fillId="33" borderId="13" xfId="0" applyFont="1" applyFill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176" fontId="1" fillId="33" borderId="13" xfId="0" applyNumberFormat="1" applyFont="1" applyFill="1" applyBorder="1" applyAlignment="1" applyProtection="1">
      <alignment horizontal="left" vertical="center"/>
      <protection locked="0"/>
    </xf>
    <xf numFmtId="183" fontId="1" fillId="33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/>
      <protection/>
    </xf>
    <xf numFmtId="183" fontId="1" fillId="33" borderId="24" xfId="0" applyNumberFormat="1" applyFont="1" applyFill="1" applyBorder="1" applyAlignment="1" applyProtection="1">
      <alignment horizontal="left" vertical="center"/>
      <protection locked="0"/>
    </xf>
    <xf numFmtId="183" fontId="1" fillId="33" borderId="27" xfId="0" applyNumberFormat="1" applyFont="1" applyFill="1" applyBorder="1" applyAlignment="1" applyProtection="1">
      <alignment horizontal="left" vertical="center"/>
      <protection locked="0"/>
    </xf>
    <xf numFmtId="0" fontId="1" fillId="33" borderId="22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0" applyNumberFormat="1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top" wrapText="1"/>
      <protection/>
    </xf>
    <xf numFmtId="0" fontId="1" fillId="0" borderId="21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zoomScalePageLayoutView="0" workbookViewId="0" topLeftCell="A1">
      <selection activeCell="B4" sqref="B4:F4"/>
    </sheetView>
  </sheetViews>
  <sheetFormatPr defaultColWidth="9.00390625" defaultRowHeight="13.5"/>
  <cols>
    <col min="1" max="1" width="12.125" style="1" customWidth="1"/>
    <col min="2" max="2" width="6.25390625" style="1" customWidth="1"/>
    <col min="3" max="3" width="13.125" style="1" customWidth="1"/>
    <col min="4" max="4" width="6.25390625" style="1" customWidth="1"/>
    <col min="5" max="5" width="14.75390625" style="1" customWidth="1"/>
    <col min="6" max="6" width="5.375" style="1" customWidth="1"/>
    <col min="7" max="7" width="3.50390625" style="1" customWidth="1"/>
    <col min="8" max="8" width="8.125" style="1" customWidth="1"/>
    <col min="9" max="9" width="3.50390625" style="1" customWidth="1"/>
    <col min="10" max="10" width="5.25390625" style="1" customWidth="1"/>
    <col min="11" max="11" width="4.75390625" style="1" customWidth="1"/>
    <col min="12" max="12" width="15.25390625" style="1" customWidth="1"/>
    <col min="13" max="13" width="4.625" style="1" customWidth="1"/>
    <col min="14" max="15" width="4.75390625" style="1" customWidth="1"/>
    <col min="16" max="16" width="2.125" style="1" customWidth="1"/>
    <col min="17" max="17" width="15.75390625" style="1" customWidth="1"/>
    <col min="18" max="18" width="2.875" style="1" customWidth="1"/>
    <col min="19" max="20" width="5.00390625" style="1" customWidth="1"/>
    <col min="21" max="16384" width="9.00390625" style="1" customWidth="1"/>
  </cols>
  <sheetData>
    <row r="1" spans="1:16" ht="20.25" customHeight="1" thickBot="1">
      <c r="A1" s="1" t="s">
        <v>0</v>
      </c>
      <c r="C1" s="182" t="s">
        <v>57</v>
      </c>
      <c r="D1" s="182"/>
      <c r="E1" s="182"/>
      <c r="F1" s="182"/>
      <c r="G1" s="183"/>
      <c r="H1" s="183"/>
      <c r="I1" s="182"/>
      <c r="J1" s="182"/>
      <c r="K1" s="182"/>
      <c r="L1" s="182"/>
      <c r="M1" s="182"/>
      <c r="N1" s="182"/>
      <c r="O1" s="182"/>
      <c r="P1" s="2"/>
    </row>
    <row r="2" spans="1:20" ht="16.5" customHeight="1">
      <c r="A2" s="3" t="s">
        <v>1</v>
      </c>
      <c r="B2" s="4"/>
      <c r="C2" s="4"/>
      <c r="D2" s="4"/>
      <c r="E2" s="4"/>
      <c r="F2" s="5"/>
      <c r="G2" s="184" t="s">
        <v>2</v>
      </c>
      <c r="H2" s="185"/>
      <c r="I2" s="65"/>
      <c r="J2" s="199"/>
      <c r="K2" s="199"/>
      <c r="L2" s="199"/>
      <c r="M2" s="199"/>
      <c r="N2" s="6"/>
      <c r="O2" s="6" t="s">
        <v>3</v>
      </c>
      <c r="P2" s="66"/>
      <c r="Q2" s="203"/>
      <c r="R2" s="203"/>
      <c r="S2" s="66"/>
      <c r="T2" s="67"/>
    </row>
    <row r="3" spans="1:20" ht="16.5" customHeight="1">
      <c r="A3" s="7" t="s">
        <v>74</v>
      </c>
      <c r="B3" s="8"/>
      <c r="C3" s="8"/>
      <c r="D3" s="8"/>
      <c r="E3" s="8"/>
      <c r="F3" s="9"/>
      <c r="G3" s="196" t="s">
        <v>84</v>
      </c>
      <c r="H3" s="10" t="s">
        <v>4</v>
      </c>
      <c r="I3" s="44" t="s">
        <v>17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</row>
    <row r="4" spans="1:20" ht="16.5" customHeight="1">
      <c r="A4" s="15" t="s">
        <v>5</v>
      </c>
      <c r="B4" s="115"/>
      <c r="C4" s="186"/>
      <c r="D4" s="186"/>
      <c r="E4" s="186"/>
      <c r="F4" s="187"/>
      <c r="G4" s="197"/>
      <c r="H4" s="16" t="s">
        <v>6</v>
      </c>
      <c r="I4" s="11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42"/>
    </row>
    <row r="5" spans="1:20" ht="16.5" customHeight="1">
      <c r="A5" s="17" t="s">
        <v>7</v>
      </c>
      <c r="B5" s="110"/>
      <c r="C5" s="188"/>
      <c r="D5" s="188"/>
      <c r="E5" s="188"/>
      <c r="F5" s="189"/>
      <c r="G5" s="197"/>
      <c r="H5" s="16" t="s">
        <v>8</v>
      </c>
      <c r="I5" s="11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42"/>
    </row>
    <row r="6" spans="1:20" ht="16.5" customHeight="1">
      <c r="A6" s="18" t="s">
        <v>9</v>
      </c>
      <c r="B6" s="193" t="s">
        <v>79</v>
      </c>
      <c r="C6" s="194"/>
      <c r="D6" s="194"/>
      <c r="E6" s="194"/>
      <c r="F6" s="195"/>
      <c r="G6" s="197"/>
      <c r="H6" s="16" t="s">
        <v>10</v>
      </c>
      <c r="I6" s="11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</row>
    <row r="7" spans="1:20" ht="16.5" customHeight="1">
      <c r="A7" s="19" t="s">
        <v>11</v>
      </c>
      <c r="B7" s="190"/>
      <c r="C7" s="191"/>
      <c r="D7" s="191"/>
      <c r="E7" s="191"/>
      <c r="F7" s="192"/>
      <c r="G7" s="197"/>
      <c r="H7" s="16" t="s">
        <v>13</v>
      </c>
      <c r="I7" s="11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42"/>
    </row>
    <row r="8" spans="1:20" ht="16.5" customHeight="1">
      <c r="A8" s="200" t="s">
        <v>14</v>
      </c>
      <c r="B8" s="201"/>
      <c r="C8" s="201"/>
      <c r="D8" s="201"/>
      <c r="E8" s="201"/>
      <c r="F8" s="202"/>
      <c r="G8" s="198"/>
      <c r="H8" s="21" t="s">
        <v>15</v>
      </c>
      <c r="I8" s="20"/>
      <c r="J8" s="115"/>
      <c r="K8" s="115"/>
      <c r="L8" s="12" t="s">
        <v>16</v>
      </c>
      <c r="M8" s="115"/>
      <c r="N8" s="115"/>
      <c r="O8" s="115"/>
      <c r="P8" s="115"/>
      <c r="Q8" s="115"/>
      <c r="R8" s="115"/>
      <c r="S8" s="115"/>
      <c r="T8" s="142"/>
    </row>
    <row r="9" spans="1:20" ht="16.5" customHeight="1">
      <c r="A9" s="156"/>
      <c r="B9" s="157"/>
      <c r="C9" s="157"/>
      <c r="D9" s="157"/>
      <c r="E9" s="157"/>
      <c r="F9" s="158"/>
      <c r="G9" s="176" t="s">
        <v>85</v>
      </c>
      <c r="H9" s="177"/>
      <c r="J9" s="38" t="s">
        <v>17</v>
      </c>
      <c r="K9" s="204"/>
      <c r="L9" s="204"/>
      <c r="M9" s="22" t="s">
        <v>80</v>
      </c>
      <c r="N9" s="110"/>
      <c r="O9" s="110"/>
      <c r="P9" s="110"/>
      <c r="Q9" s="110"/>
      <c r="R9" s="110"/>
      <c r="S9" s="110"/>
      <c r="T9" s="208"/>
    </row>
    <row r="10" spans="1:20" ht="16.5" customHeight="1">
      <c r="A10" s="156"/>
      <c r="B10" s="157"/>
      <c r="C10" s="157"/>
      <c r="D10" s="157"/>
      <c r="E10" s="157"/>
      <c r="F10" s="158"/>
      <c r="G10" s="143" t="s">
        <v>21</v>
      </c>
      <c r="H10" s="144"/>
      <c r="I10" s="152" t="s">
        <v>58</v>
      </c>
      <c r="J10" s="153"/>
      <c r="K10" s="52"/>
      <c r="L10" s="112" t="s">
        <v>18</v>
      </c>
      <c r="M10" s="112"/>
      <c r="N10" s="150" t="s">
        <v>19</v>
      </c>
      <c r="O10" s="150"/>
      <c r="P10" s="150"/>
      <c r="Q10" s="53"/>
      <c r="R10" s="25" t="s">
        <v>20</v>
      </c>
      <c r="S10" s="162"/>
      <c r="T10" s="163"/>
    </row>
    <row r="11" spans="1:20" ht="16.5" customHeight="1">
      <c r="A11" s="156"/>
      <c r="B11" s="157"/>
      <c r="C11" s="157"/>
      <c r="D11" s="157"/>
      <c r="E11" s="157"/>
      <c r="F11" s="158"/>
      <c r="G11" s="145"/>
      <c r="H11" s="146"/>
      <c r="I11" s="26"/>
      <c r="J11" s="63"/>
      <c r="K11" s="27" t="s">
        <v>60</v>
      </c>
      <c r="L11" s="54"/>
      <c r="M11" s="209" t="s">
        <v>22</v>
      </c>
      <c r="N11" s="209"/>
      <c r="O11" s="209"/>
      <c r="P11" s="209"/>
      <c r="Q11" s="209"/>
      <c r="R11" s="209"/>
      <c r="S11" s="209"/>
      <c r="T11" s="210"/>
    </row>
    <row r="12" spans="1:20" ht="16.5" customHeight="1">
      <c r="A12" s="159"/>
      <c r="B12" s="160"/>
      <c r="C12" s="160"/>
      <c r="D12" s="160"/>
      <c r="E12" s="160"/>
      <c r="F12" s="161"/>
      <c r="G12" s="145"/>
      <c r="H12" s="146"/>
      <c r="I12" s="26"/>
      <c r="J12" s="205" t="s">
        <v>81</v>
      </c>
      <c r="K12" s="205"/>
      <c r="L12" s="115"/>
      <c r="M12" s="115"/>
      <c r="N12" s="115"/>
      <c r="O12" s="115"/>
      <c r="P12" s="115"/>
      <c r="Q12" s="115"/>
      <c r="R12" s="115"/>
      <c r="S12" s="115"/>
      <c r="T12" s="51" t="s">
        <v>67</v>
      </c>
    </row>
    <row r="13" spans="1:20" ht="16.5" customHeight="1">
      <c r="A13" s="164" t="s">
        <v>26</v>
      </c>
      <c r="B13" s="29" t="s">
        <v>23</v>
      </c>
      <c r="C13" s="64"/>
      <c r="D13" s="29" t="s">
        <v>24</v>
      </c>
      <c r="E13" s="108"/>
      <c r="F13" s="109"/>
      <c r="G13" s="147"/>
      <c r="H13" s="148"/>
      <c r="I13" s="149" t="s">
        <v>82</v>
      </c>
      <c r="J13" s="118"/>
      <c r="K13" s="118"/>
      <c r="L13" s="62"/>
      <c r="M13" s="22" t="s">
        <v>25</v>
      </c>
      <c r="N13" s="22"/>
      <c r="P13" s="31" t="s">
        <v>83</v>
      </c>
      <c r="Q13" s="61">
        <f>IF(J11="週",L11*L13,"")</f>
      </c>
      <c r="R13" s="154" t="s">
        <v>25</v>
      </c>
      <c r="S13" s="154"/>
      <c r="T13" s="155"/>
    </row>
    <row r="14" spans="1:20" ht="16.5" customHeight="1">
      <c r="A14" s="165"/>
      <c r="B14" s="32" t="s">
        <v>27</v>
      </c>
      <c r="C14" s="110"/>
      <c r="D14" s="110"/>
      <c r="E14" s="110"/>
      <c r="F14" s="111"/>
      <c r="G14" s="166" t="s">
        <v>28</v>
      </c>
      <c r="H14" s="167"/>
      <c r="I14" s="44" t="str">
        <f>IF(I15="□","■","□")</f>
        <v>■</v>
      </c>
      <c r="J14" s="117" t="s">
        <v>87</v>
      </c>
      <c r="K14" s="117"/>
      <c r="L14" s="35">
        <f>IF(AND($T$31=2,ISBLANK($J$31)),$D$27,$J$31)</f>
        <v>0</v>
      </c>
      <c r="M14" s="170" t="s">
        <v>61</v>
      </c>
      <c r="N14" s="151" t="s">
        <v>29</v>
      </c>
      <c r="O14" s="151"/>
      <c r="P14" s="151"/>
      <c r="Q14" s="58"/>
      <c r="R14" s="25" t="s">
        <v>62</v>
      </c>
      <c r="S14" s="25"/>
      <c r="T14" s="36"/>
    </row>
    <row r="15" spans="1:20" ht="16.5" customHeight="1">
      <c r="A15" s="164" t="s">
        <v>41</v>
      </c>
      <c r="B15" s="56" t="s">
        <v>30</v>
      </c>
      <c r="C15" s="178"/>
      <c r="D15" s="178"/>
      <c r="E15" s="178"/>
      <c r="F15" s="179"/>
      <c r="G15" s="168"/>
      <c r="H15" s="169"/>
      <c r="I15" s="44" t="str">
        <f>IF(ISBLANK(L15),"□","■")</f>
        <v>□</v>
      </c>
      <c r="J15" s="118" t="s">
        <v>88</v>
      </c>
      <c r="K15" s="118"/>
      <c r="L15" s="57"/>
      <c r="M15" s="171"/>
      <c r="N15" s="22"/>
      <c r="O15" s="39"/>
      <c r="P15" s="22"/>
      <c r="Q15" s="22" t="s">
        <v>86</v>
      </c>
      <c r="R15" s="22" t="str">
        <f>IF(L15&gt;0,IF((DATEDIF(L15,$Q$14,"ym")+1)=12,DATEDIF(L15,$Q$14,"y")+1,DATEDIF(L15,$Q$14,"y"))&amp;"年"&amp;IF((DATEDIF(L15,$Q$14,"ym")+1)=12,"0",DATEDIF(L15,$Q$14,"ym")+1)&amp;"月",IF((DATEDIF(L14,$Q$14,"ym")+1)=12,DATEDIF(L14,$Q$14,"y")+1,DATEDIF(L14,$Q$14,"y"))&amp;"年"&amp;IF((DATEDIF(L14,$Q$14,"ym")+1)=12,"0",DATEDIF(L14,$Q$14,"ym")+1)&amp;"月")</f>
        <v>0年1月</v>
      </c>
      <c r="S15" s="22"/>
      <c r="T15" s="23"/>
    </row>
    <row r="16" spans="1:20" ht="16.5" customHeight="1">
      <c r="A16" s="172"/>
      <c r="B16" s="173"/>
      <c r="C16" s="174"/>
      <c r="D16" s="174"/>
      <c r="E16" s="174"/>
      <c r="F16" s="158"/>
      <c r="G16" s="24"/>
      <c r="H16" s="10"/>
      <c r="I16" s="34" t="str">
        <f>IF($L$16&gt;0,"■","□")</f>
        <v>□</v>
      </c>
      <c r="J16" s="25" t="s">
        <v>31</v>
      </c>
      <c r="K16" s="64" t="s">
        <v>12</v>
      </c>
      <c r="L16" s="59"/>
      <c r="M16" s="25" t="s">
        <v>32</v>
      </c>
      <c r="N16" s="25"/>
      <c r="O16" s="40"/>
      <c r="P16" s="52" t="s">
        <v>38</v>
      </c>
      <c r="Q16" s="25" t="s">
        <v>31</v>
      </c>
      <c r="R16" s="25"/>
      <c r="S16" s="25"/>
      <c r="T16" s="41"/>
    </row>
    <row r="17" spans="1:21" ht="16.5" customHeight="1">
      <c r="A17" s="172"/>
      <c r="B17" s="173"/>
      <c r="C17" s="174"/>
      <c r="D17" s="174"/>
      <c r="E17" s="174"/>
      <c r="F17" s="158"/>
      <c r="G17" s="180" t="s">
        <v>33</v>
      </c>
      <c r="H17" s="181"/>
      <c r="I17" s="113" t="s">
        <v>34</v>
      </c>
      <c r="J17" s="114"/>
      <c r="K17" s="115"/>
      <c r="L17" s="115"/>
      <c r="M17" s="115"/>
      <c r="N17" s="55" t="s">
        <v>67</v>
      </c>
      <c r="O17" s="42" t="s">
        <v>35</v>
      </c>
      <c r="P17" s="13" t="s">
        <v>36</v>
      </c>
      <c r="Q17" s="116"/>
      <c r="R17" s="116"/>
      <c r="S17" s="116"/>
      <c r="T17" s="51" t="s">
        <v>67</v>
      </c>
      <c r="U17" s="43"/>
    </row>
    <row r="18" spans="1:20" ht="16.5" customHeight="1">
      <c r="A18" s="165"/>
      <c r="B18" s="175"/>
      <c r="C18" s="160"/>
      <c r="D18" s="160"/>
      <c r="E18" s="160"/>
      <c r="F18" s="161"/>
      <c r="G18" s="30"/>
      <c r="H18" s="37"/>
      <c r="I18" s="44" t="str">
        <f>IF($L$16=0,"■","")</f>
        <v>■</v>
      </c>
      <c r="J18" s="1" t="s">
        <v>37</v>
      </c>
      <c r="K18" s="11"/>
      <c r="L18" s="22"/>
      <c r="M18" s="11"/>
      <c r="N18" s="11"/>
      <c r="O18" s="45"/>
      <c r="P18" s="11" t="str">
        <f>IF(P16="□","■","□")</f>
        <v>■</v>
      </c>
      <c r="Q18" s="11" t="s">
        <v>37</v>
      </c>
      <c r="R18" s="11"/>
      <c r="S18" s="11"/>
      <c r="T18" s="14"/>
    </row>
    <row r="19" spans="1:20" ht="16.5" customHeight="1">
      <c r="A19" s="46" t="s">
        <v>69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M19" s="133" t="s">
        <v>66</v>
      </c>
      <c r="N19" s="34" t="str">
        <f>IF(OR(P19="■",P20="■"),"□","■")</f>
        <v>■</v>
      </c>
      <c r="O19" s="25" t="s">
        <v>63</v>
      </c>
      <c r="P19" s="52" t="s">
        <v>38</v>
      </c>
      <c r="Q19" s="50" t="s">
        <v>78</v>
      </c>
      <c r="R19" s="135" t="s">
        <v>59</v>
      </c>
      <c r="S19" s="136"/>
      <c r="T19" s="137"/>
    </row>
    <row r="20" spans="1:20" ht="16.5" customHeight="1" thickBot="1">
      <c r="A20" s="43"/>
      <c r="B20" s="60" t="s">
        <v>38</v>
      </c>
      <c r="C20" s="11" t="s">
        <v>39</v>
      </c>
      <c r="D20" s="11"/>
      <c r="E20" s="11"/>
      <c r="F20" s="60" t="s">
        <v>38</v>
      </c>
      <c r="G20" s="11" t="s">
        <v>40</v>
      </c>
      <c r="H20" s="11"/>
      <c r="I20" s="11"/>
      <c r="J20" s="60" t="s">
        <v>38</v>
      </c>
      <c r="K20" s="11" t="s">
        <v>41</v>
      </c>
      <c r="M20" s="134"/>
      <c r="N20" s="11"/>
      <c r="O20" s="11"/>
      <c r="P20" s="60" t="s">
        <v>38</v>
      </c>
      <c r="Q20" s="28" t="s">
        <v>64</v>
      </c>
      <c r="R20" s="138"/>
      <c r="S20" s="138"/>
      <c r="T20" s="139"/>
    </row>
    <row r="21" spans="1:20" s="71" customFormat="1" ht="12">
      <c r="A21" s="68" t="s">
        <v>42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</row>
    <row r="22" spans="1:20" s="71" customFormat="1" ht="13.5">
      <c r="A22" s="72" t="s">
        <v>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</row>
    <row r="23" spans="1:20" s="71" customFormat="1" ht="16.5" customHeight="1">
      <c r="A23" s="75" t="s">
        <v>43</v>
      </c>
      <c r="B23" s="76" t="s">
        <v>44</v>
      </c>
      <c r="C23" s="73" t="s">
        <v>71</v>
      </c>
      <c r="D23" s="76" t="str">
        <f>IF(B23="□","■","□")</f>
        <v>□</v>
      </c>
      <c r="E23" s="73" t="s">
        <v>72</v>
      </c>
      <c r="F23" s="73"/>
      <c r="G23" s="73"/>
      <c r="H23" s="73"/>
      <c r="I23" s="73"/>
      <c r="J23" s="73"/>
      <c r="K23" s="73"/>
      <c r="L23" s="73"/>
      <c r="M23" s="73"/>
      <c r="N23" s="73"/>
      <c r="O23" s="77" t="s">
        <v>12</v>
      </c>
      <c r="P23" s="78" t="s">
        <v>73</v>
      </c>
      <c r="R23" s="73"/>
      <c r="S23" s="73"/>
      <c r="T23" s="74" t="s">
        <v>65</v>
      </c>
    </row>
    <row r="24" spans="1:20" s="71" customFormat="1" ht="16.5" customHeight="1">
      <c r="A24" s="79" t="s">
        <v>70</v>
      </c>
      <c r="B24" s="73"/>
      <c r="C24" s="73"/>
      <c r="D24" s="73" t="s">
        <v>45</v>
      </c>
      <c r="E24" s="73"/>
      <c r="F24" s="73"/>
      <c r="G24" s="80"/>
      <c r="H24" s="73" t="s">
        <v>25</v>
      </c>
      <c r="I24" s="80"/>
      <c r="J24" s="73" t="s">
        <v>46</v>
      </c>
      <c r="M24" s="73"/>
      <c r="N24" s="73"/>
      <c r="O24" s="73"/>
      <c r="P24" s="73"/>
      <c r="Q24" s="73"/>
      <c r="R24" s="73"/>
      <c r="S24" s="73"/>
      <c r="T24" s="74"/>
    </row>
    <row r="25" spans="1:20" ht="16.5" customHeight="1">
      <c r="A25" s="26" t="s">
        <v>89</v>
      </c>
      <c r="B25" s="11"/>
      <c r="D25" s="11"/>
      <c r="E25" s="11"/>
      <c r="F25" s="11"/>
      <c r="G25" s="11" t="s">
        <v>38</v>
      </c>
      <c r="H25" s="11" t="s">
        <v>31</v>
      </c>
      <c r="I25" s="11" t="str">
        <f>IF($G$25="■","□","■")</f>
        <v>■</v>
      </c>
      <c r="J25" s="211" t="s">
        <v>90</v>
      </c>
      <c r="K25" s="211"/>
      <c r="L25" s="212"/>
      <c r="M25" s="11"/>
      <c r="N25" s="11"/>
      <c r="O25" s="11"/>
      <c r="P25" s="11"/>
      <c r="Q25" s="11"/>
      <c r="R25" s="11"/>
      <c r="S25" s="11"/>
      <c r="T25" s="33"/>
    </row>
    <row r="26" spans="1:20" ht="26.25" customHeight="1">
      <c r="A26" s="213" t="s">
        <v>91</v>
      </c>
      <c r="B26" s="214"/>
      <c r="C26" s="214"/>
      <c r="D26" s="214"/>
      <c r="E26" s="214"/>
      <c r="F26" s="214"/>
      <c r="G26" s="214"/>
      <c r="H26" s="214"/>
      <c r="I26" s="11"/>
      <c r="J26" s="215" t="s">
        <v>68</v>
      </c>
      <c r="K26" s="215"/>
      <c r="L26" s="212"/>
      <c r="M26" s="11"/>
      <c r="N26" s="215" t="s">
        <v>47</v>
      </c>
      <c r="O26" s="215"/>
      <c r="P26" s="216"/>
      <c r="Q26" s="44"/>
      <c r="R26" s="11"/>
      <c r="S26" s="11"/>
      <c r="T26" s="33"/>
    </row>
    <row r="27" spans="1:20" s="71" customFormat="1" ht="16.5" customHeight="1">
      <c r="A27" s="82" t="s">
        <v>48</v>
      </c>
      <c r="B27" s="83"/>
      <c r="C27" s="84" t="str">
        <f>IF($T$31=2,"承認年月日","申請年月日")</f>
        <v>申請年月日</v>
      </c>
      <c r="D27" s="119"/>
      <c r="E27" s="119"/>
      <c r="F27" s="83"/>
      <c r="G27" s="83"/>
      <c r="H27" s="83"/>
      <c r="I27" s="83"/>
      <c r="J27" s="121" t="s">
        <v>49</v>
      </c>
      <c r="K27" s="131"/>
      <c r="L27" s="87"/>
      <c r="M27" s="83"/>
      <c r="N27" s="121" t="s">
        <v>50</v>
      </c>
      <c r="O27" s="132"/>
      <c r="P27" s="86"/>
      <c r="Q27" s="88"/>
      <c r="R27" s="83"/>
      <c r="S27" s="83"/>
      <c r="T27" s="89"/>
    </row>
    <row r="28" spans="1:20" s="71" customFormat="1" ht="21.75" customHeight="1">
      <c r="A28" s="90"/>
      <c r="B28" s="8" t="str">
        <f>IF($T$31=2,"上記の兼業を学長に代わり承認します。","上記の兼業を申請します。")</f>
        <v>上記の兼業を申請します。</v>
      </c>
      <c r="C28" s="92"/>
      <c r="D28" s="93"/>
      <c r="E28" s="93"/>
      <c r="F28" s="73"/>
      <c r="G28" s="73"/>
      <c r="H28" s="73"/>
      <c r="I28" s="73"/>
      <c r="J28" s="81"/>
      <c r="K28" s="81"/>
      <c r="L28" s="73"/>
      <c r="M28" s="73"/>
      <c r="N28" s="81"/>
      <c r="O28" s="81"/>
      <c r="P28" s="81"/>
      <c r="Q28" s="73"/>
      <c r="R28" s="73"/>
      <c r="S28" s="73"/>
      <c r="T28" s="74"/>
    </row>
    <row r="29" spans="1:20" s="71" customFormat="1" ht="21.75" customHeight="1">
      <c r="A29" s="94" t="s">
        <v>51</v>
      </c>
      <c r="B29" s="78"/>
      <c r="C29" s="95"/>
      <c r="D29" s="96" t="s">
        <v>52</v>
      </c>
      <c r="E29" s="97"/>
      <c r="F29" s="73"/>
      <c r="G29" s="73"/>
      <c r="H29" s="73"/>
      <c r="I29" s="73"/>
      <c r="J29" s="91" t="s">
        <v>77</v>
      </c>
      <c r="K29" s="98"/>
      <c r="M29" s="73"/>
      <c r="N29" s="99"/>
      <c r="O29" s="99"/>
      <c r="P29" s="100"/>
      <c r="Q29" s="100"/>
      <c r="R29" s="101" t="s">
        <v>53</v>
      </c>
      <c r="S29" s="100"/>
      <c r="T29" s="74"/>
    </row>
    <row r="30" spans="1:20" s="71" customFormat="1" ht="12" customHeight="1">
      <c r="A30" s="102"/>
      <c r="B30" s="80"/>
      <c r="C30" s="80"/>
      <c r="D30" s="80"/>
      <c r="E30" s="80"/>
      <c r="F30" s="80"/>
      <c r="G30" s="80"/>
      <c r="H30" s="80"/>
      <c r="I30" s="80"/>
      <c r="J30" s="126"/>
      <c r="K30" s="126"/>
      <c r="L30" s="104"/>
      <c r="M30" s="80"/>
      <c r="N30" s="127"/>
      <c r="O30" s="127"/>
      <c r="P30" s="103"/>
      <c r="Q30" s="80"/>
      <c r="R30" s="80"/>
      <c r="S30" s="80"/>
      <c r="T30" s="105"/>
    </row>
    <row r="31" spans="1:20" s="71" customFormat="1" ht="16.5" customHeight="1">
      <c r="A31" s="106" t="s">
        <v>54</v>
      </c>
      <c r="B31" s="107"/>
      <c r="C31" s="85" t="s">
        <v>55</v>
      </c>
      <c r="D31" s="119"/>
      <c r="E31" s="120"/>
      <c r="F31" s="83"/>
      <c r="G31" s="121" t="s">
        <v>75</v>
      </c>
      <c r="H31" s="122"/>
      <c r="I31" s="122"/>
      <c r="J31" s="119"/>
      <c r="K31" s="120"/>
      <c r="L31" s="123"/>
      <c r="M31" s="121" t="s">
        <v>76</v>
      </c>
      <c r="N31" s="122"/>
      <c r="O31" s="128"/>
      <c r="P31" s="129"/>
      <c r="Q31" s="130"/>
      <c r="R31" s="124" t="s">
        <v>56</v>
      </c>
      <c r="S31" s="125"/>
      <c r="T31" s="89"/>
    </row>
    <row r="32" spans="1:20" ht="21.75" customHeight="1">
      <c r="A32" s="26"/>
      <c r="B32" s="8">
        <f>IF($T$31=1,"貴機関から依頼のありました上記の兼業に従事することは、差し支えありません。","")</f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33"/>
    </row>
    <row r="33" spans="1:20" ht="21.75" customHeight="1">
      <c r="A33" s="2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48">
        <f>IF($T$31=1,"国立大学法人　岡山大学長　　　　千 葉　喬 三","")</f>
      </c>
      <c r="M33" s="47"/>
      <c r="N33" s="47"/>
      <c r="O33" s="49"/>
      <c r="P33" s="49"/>
      <c r="Q33" s="11"/>
      <c r="R33" s="47">
        <f>IF($T$31=1,"【公印省略】","")</f>
      </c>
      <c r="S33" s="47"/>
      <c r="T33" s="33"/>
    </row>
    <row r="34" spans="1:20" ht="12" customHeight="1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37"/>
    </row>
  </sheetData>
  <sheetProtection sheet="1" selectLockedCells="1"/>
  <protectedRanges>
    <protectedRange password="CF44" sqref="A21:IV24" name="範囲2_1_1"/>
    <protectedRange password="CF7A" sqref="A2:IV2" name="範囲1_3_1_1"/>
    <protectedRange password="CF7A" sqref="M10:M19 L15:L20 A18:A20 A10:A13 A15:A16 G10 B10:F20 H10:H20 G12:G20 L10:L13 I10:I13 J11:J12 K10:K11 K13:K20 P13:Q13 R10:IV20 N10:N20 O10:Q12 O14:Q20 I14:J20" name="範囲1_2_1"/>
    <protectedRange password="CF7A" sqref="L14" name="範囲1_1_1_1"/>
    <protectedRange password="CF7A" sqref="J9 L8:M8 A3:H9 L9:O9 P3:IV9 L3:O7 I3:K8" name="範囲1_1_2"/>
    <protectedRange password="CF0E" sqref="B32:Q33" name="範囲3_2"/>
    <protectedRange password="CF0E" sqref="B28" name="範囲3_3"/>
    <protectedRange password="CF44" sqref="B25 A25:A26 D25:IV26 B26:C26" name="範囲2_1_1_1"/>
  </protectedRanges>
  <mergeCells count="62">
    <mergeCell ref="Q2:R2"/>
    <mergeCell ref="J8:K8"/>
    <mergeCell ref="M8:T8"/>
    <mergeCell ref="K9:L9"/>
    <mergeCell ref="L12:S12"/>
    <mergeCell ref="J12:K12"/>
    <mergeCell ref="J3:T3"/>
    <mergeCell ref="J5:T5"/>
    <mergeCell ref="N9:T9"/>
    <mergeCell ref="M11:T11"/>
    <mergeCell ref="C1:O1"/>
    <mergeCell ref="G2:H2"/>
    <mergeCell ref="B4:F4"/>
    <mergeCell ref="B5:F5"/>
    <mergeCell ref="B7:F7"/>
    <mergeCell ref="B6:F6"/>
    <mergeCell ref="G3:G8"/>
    <mergeCell ref="J2:M2"/>
    <mergeCell ref="A8:F8"/>
    <mergeCell ref="J4:T4"/>
    <mergeCell ref="A13:A14"/>
    <mergeCell ref="G14:H15"/>
    <mergeCell ref="M14:M15"/>
    <mergeCell ref="A15:A18"/>
    <mergeCell ref="B16:F18"/>
    <mergeCell ref="G9:H9"/>
    <mergeCell ref="C15:F15"/>
    <mergeCell ref="G17:H17"/>
    <mergeCell ref="M19:M20"/>
    <mergeCell ref="R19:T20"/>
    <mergeCell ref="J6:T6"/>
    <mergeCell ref="J7:T7"/>
    <mergeCell ref="G10:H13"/>
    <mergeCell ref="I13:K13"/>
    <mergeCell ref="N10:P10"/>
    <mergeCell ref="N14:P14"/>
    <mergeCell ref="I10:J10"/>
    <mergeCell ref="R13:T13"/>
    <mergeCell ref="J26:K26"/>
    <mergeCell ref="N26:O26"/>
    <mergeCell ref="D27:E27"/>
    <mergeCell ref="J27:K27"/>
    <mergeCell ref="N27:O27"/>
    <mergeCell ref="A26:H26"/>
    <mergeCell ref="D31:E31"/>
    <mergeCell ref="G31:I31"/>
    <mergeCell ref="J31:L31"/>
    <mergeCell ref="M31:N31"/>
    <mergeCell ref="R31:S31"/>
    <mergeCell ref="J30:K30"/>
    <mergeCell ref="N30:O30"/>
    <mergeCell ref="O31:Q31"/>
    <mergeCell ref="E13:F13"/>
    <mergeCell ref="C14:F14"/>
    <mergeCell ref="L10:M10"/>
    <mergeCell ref="I17:J17"/>
    <mergeCell ref="K17:M17"/>
    <mergeCell ref="Q17:S17"/>
    <mergeCell ref="J14:K14"/>
    <mergeCell ref="J15:K15"/>
    <mergeCell ref="A9:F12"/>
    <mergeCell ref="S10:T10"/>
  </mergeCells>
  <conditionalFormatting sqref="L14">
    <cfRule type="cellIs" priority="1" dxfId="2" operator="equal" stopIfTrue="1">
      <formula>0</formula>
    </cfRule>
    <cfRule type="expression" priority="2" dxfId="2" stopIfTrue="1">
      <formula>$L$15&gt;0</formula>
    </cfRule>
  </conditionalFormatting>
  <dataValidations count="13">
    <dataValidation allowBlank="1" showInputMessage="1" showErrorMessage="1" imeMode="off" sqref="B6:F6 K9:L9 P2:T2 I24 G24 M8 S10:T10 Q10 L11 L15:L16 Q13:Q14 L13 J6:T6 J3:T3"/>
    <dataValidation type="list" showInputMessage="1" showErrorMessage="1" sqref="P19 P16">
      <formula1>"□,■"</formula1>
    </dataValidation>
    <dataValidation operator="greaterThanOrEqual" allowBlank="1" showInputMessage="1" showErrorMessage="1" sqref="D29"/>
    <dataValidation type="list" allowBlank="1" showInputMessage="1" showErrorMessage="1" sqref="Q27">
      <formula1>"　　,新規,継続"</formula1>
    </dataValidation>
    <dataValidation type="date" operator="greaterThanOrEqual" allowBlank="1" showInputMessage="1" showErrorMessage="1" sqref="L30 D28 L26">
      <formula1>38808</formula1>
    </dataValidation>
    <dataValidation type="list" allowBlank="1" showInputMessage="1" showErrorMessage="1" sqref="B20 P20 J20 F20 G25">
      <formula1>"□,■"</formula1>
    </dataValidation>
    <dataValidation type="list" allowBlank="1" showInputMessage="1" showErrorMessage="1" sqref="B7:F7">
      <formula1>",国・独立行政法人・国立大学法人・地方公共団体・国・地方の関係機関等,学校法人,医療事業者（国・地方公共団体設置のものを除く）,公益法人（財団法人，社団法人）,特定非営利活動法人（NPO法人）,営利企業,その他"</formula1>
    </dataValidation>
    <dataValidation type="list" allowBlank="1" showInputMessage="1" showErrorMessage="1" sqref="T31">
      <formula1>" ,1,2"</formula1>
    </dataValidation>
    <dataValidation type="list" allowBlank="1" showInputMessage="1" showErrorMessage="1" sqref="B23 O23">
      <formula1>"　,□,■"</formula1>
    </dataValidation>
    <dataValidation type="list" allowBlank="1" showInputMessage="1" showErrorMessage="1" sqref="K16">
      <formula1>"　,１年,１月,１週間,１日,１回,期間内,１時間,1課題,1コマ"</formula1>
    </dataValidation>
    <dataValidation type="list" allowBlank="1" showInputMessage="1" showErrorMessage="1" sqref="J11">
      <formula1>"　,期間内,年,月,週,年度内"</formula1>
    </dataValidation>
    <dataValidation type="list" allowBlank="1" showInputMessage="1" showErrorMessage="1" sqref="K10">
      <formula1>"　,月,火,水,木,金,土,日"</formula1>
    </dataValidation>
    <dataValidation operator="greaterThanOrEqual" allowBlank="1" showInputMessage="1" showErrorMessage="1" imeMode="off" sqref="J31:L31 D31:E31 D27:E27 L27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9" r:id="rId3"/>
  <colBreaks count="1" manualBreakCount="1">
    <brk id="2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fujita-s</dc:creator>
  <cp:keywords/>
  <dc:description/>
  <cp:lastModifiedBy>abe-t</cp:lastModifiedBy>
  <cp:lastPrinted>2007-08-29T01:42:27Z</cp:lastPrinted>
  <dcterms:created xsi:type="dcterms:W3CDTF">2006-12-14T02:03:30Z</dcterms:created>
  <dcterms:modified xsi:type="dcterms:W3CDTF">2010-09-16T00:56:27Z</dcterms:modified>
  <cp:category/>
  <cp:version/>
  <cp:contentType/>
  <cp:contentStatus/>
</cp:coreProperties>
</file>